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3" documentId="13_ncr:1_{58962884-C32A-4F44-9F7D-2F0DBD6F3271}" xr6:coauthVersionLast="47" xr6:coauthVersionMax="47" xr10:uidLastSave="{BEB57CDE-6B22-487A-915D-F9C5BE9AC2BE}"/>
  <bookViews>
    <workbookView xWindow="-108" yWindow="-108" windowWidth="23256" windowHeight="12576" tabRatio="927" xr2:uid="{8BF6BD98-383E-4A89-943A-5CD440C028B2}"/>
  </bookViews>
  <sheets>
    <sheet name="Othr Org Ex Activities" sheetId="30" r:id="rId1"/>
  </sheets>
  <definedNames>
    <definedName name="_xlnm.Print_Area" localSheetId="0">'Othr Org Ex Activities'!$A$1:$G$11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0" l="1"/>
  <c r="D11" i="30"/>
  <c r="E11" i="30" s="1"/>
  <c r="E10" i="30"/>
  <c r="F10" i="30" s="1"/>
  <c r="E9" i="30"/>
  <c r="F9" i="30" s="1"/>
  <c r="E8" i="30"/>
  <c r="F8" i="30" s="1"/>
  <c r="E7" i="30"/>
  <c r="F7" i="30" s="1"/>
  <c r="E6" i="30"/>
  <c r="F6" i="30" s="1"/>
  <c r="E5" i="30"/>
  <c r="F5" i="30" s="1"/>
  <c r="F11" i="30" l="1"/>
</calcChain>
</file>

<file path=xl/sharedStrings.xml><?xml version="1.0" encoding="utf-8"?>
<sst xmlns="http://schemas.openxmlformats.org/spreadsheetml/2006/main" count="22" uniqueCount="19">
  <si>
    <t>(Dollars in Millions)</t>
  </si>
  <si>
    <t>Amount</t>
  </si>
  <si>
    <t>Percent</t>
  </si>
  <si>
    <t>Total</t>
  </si>
  <si>
    <t>FY 2025 
Request</t>
  </si>
  <si>
    <t>Public Access Initiative</t>
  </si>
  <si>
    <t>Research Security Strategy and Policy</t>
  </si>
  <si>
    <t>Equity and Compliance in Research</t>
  </si>
  <si>
    <t>Modeling and Forecasting</t>
  </si>
  <si>
    <t>Planning and Policy Support</t>
  </si>
  <si>
    <t>CISE</t>
  </si>
  <si>
    <t>OCRSSP</t>
  </si>
  <si>
    <t>IA</t>
  </si>
  <si>
    <t>Evaluation and Assessment Capability (EAC)</t>
  </si>
  <si>
    <t>Change over 
FY 2023 Base Plan</t>
  </si>
  <si>
    <t>FY 2023 
Base Plan</t>
  </si>
  <si>
    <t>FY 2024 Estimate
(TBD)</t>
  </si>
  <si>
    <t xml:space="preserve"> NSF Other Organizational Excellence Activities</t>
  </si>
  <si>
    <t>Program Directorate/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</si>
</sst>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0.0%"/>
    <numFmt numFmtId="166" formatCode="_([$$-409]* #,##0_);_([$$-409]* \(#,##0\);_([$$-409]* &quot;-&quot;_);_(@_)"/>
    <numFmt numFmtId="167" formatCode="#,##0.00;\-#,##0.00;&quot;-&quot;??"/>
    <numFmt numFmtId="168" formatCode="##,#00.00;\-#,##0.00;&quot;-&quot;??"/>
    <numFmt numFmtId="169" formatCode="[$$-409]#,##0.00"/>
    <numFmt numFmtId="170" formatCode="_(* #,##0_);_(* \(#,##0\);_(* &quot;-   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color indexed="8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32">
    <xf numFmtId="0" fontId="0" fillId="0" borderId="0" xfId="0"/>
    <xf numFmtId="167" fontId="5" fillId="0" borderId="0" xfId="0" applyNumberFormat="1" applyFont="1" applyAlignment="1">
      <alignment horizontal="center" vertical="top"/>
    </xf>
    <xf numFmtId="168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/>
    </xf>
    <xf numFmtId="4" fontId="5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vertical="top"/>
    </xf>
    <xf numFmtId="165" fontId="5" fillId="0" borderId="0" xfId="1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/>
    </xf>
    <xf numFmtId="169" fontId="3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170" fontId="4" fillId="0" borderId="0" xfId="0" applyNumberFormat="1" applyFont="1" applyAlignment="1">
      <alignment horizontal="right" vertical="top"/>
    </xf>
    <xf numFmtId="170" fontId="8" fillId="0" borderId="4" xfId="0" applyNumberFormat="1" applyFont="1" applyBorder="1" applyAlignment="1">
      <alignment horizontal="right" vertical="top"/>
    </xf>
    <xf numFmtId="170" fontId="4" fillId="0" borderId="1" xfId="0" applyNumberFormat="1" applyFont="1" applyBorder="1" applyAlignment="1">
      <alignment horizontal="right" vertical="top"/>
    </xf>
    <xf numFmtId="167" fontId="5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BFD1-63AF-464D-84C6-15D7AEB99C8A}">
  <sheetPr>
    <pageSetUpPr fitToPage="1"/>
  </sheetPr>
  <dimension ref="A1:G11"/>
  <sheetViews>
    <sheetView showGridLines="0" tabSelected="1" workbookViewId="0">
      <selection activeCell="G3" sqref="G3"/>
    </sheetView>
  </sheetViews>
  <sheetFormatPr defaultRowHeight="14.4" x14ac:dyDescent="0.3"/>
  <cols>
    <col min="1" max="1" width="34.5546875" bestFit="1" customWidth="1"/>
    <col min="2" max="6" width="9.5546875" customWidth="1"/>
    <col min="7" max="7" width="10.21875" bestFit="1" customWidth="1"/>
  </cols>
  <sheetData>
    <row r="1" spans="1:7" x14ac:dyDescent="0.3">
      <c r="A1" s="25" t="s">
        <v>17</v>
      </c>
      <c r="B1" s="25"/>
      <c r="C1" s="25"/>
      <c r="D1" s="25"/>
      <c r="E1" s="25"/>
      <c r="F1" s="25"/>
      <c r="G1" s="25"/>
    </row>
    <row r="2" spans="1:7" ht="15" thickBot="1" x14ac:dyDescent="0.35">
      <c r="A2" s="26" t="s">
        <v>0</v>
      </c>
      <c r="B2" s="26"/>
      <c r="C2" s="26"/>
      <c r="D2" s="26"/>
      <c r="E2" s="26"/>
      <c r="F2" s="26"/>
      <c r="G2" s="26"/>
    </row>
    <row r="3" spans="1:7" ht="30" customHeight="1" x14ac:dyDescent="0.3">
      <c r="A3" s="3"/>
      <c r="B3" s="27" t="s">
        <v>15</v>
      </c>
      <c r="C3" s="29" t="s">
        <v>16</v>
      </c>
      <c r="D3" s="29" t="s">
        <v>4</v>
      </c>
      <c r="E3" s="31" t="s">
        <v>14</v>
      </c>
      <c r="F3" s="31"/>
      <c r="G3" s="23"/>
    </row>
    <row r="4" spans="1:7" ht="39" customHeight="1" x14ac:dyDescent="0.3">
      <c r="A4" s="5"/>
      <c r="B4" s="28"/>
      <c r="C4" s="30"/>
      <c r="D4" s="30"/>
      <c r="E4" s="22" t="s">
        <v>1</v>
      </c>
      <c r="F4" s="22" t="s">
        <v>2</v>
      </c>
      <c r="G4" s="24" t="s">
        <v>18</v>
      </c>
    </row>
    <row r="5" spans="1:7" ht="15" customHeight="1" x14ac:dyDescent="0.3">
      <c r="A5" s="9" t="s">
        <v>5</v>
      </c>
      <c r="B5" s="10">
        <v>1.75</v>
      </c>
      <c r="C5" s="18">
        <v>0</v>
      </c>
      <c r="D5" s="10">
        <v>1.75</v>
      </c>
      <c r="E5" s="2">
        <f t="shared" ref="E5" si="0">D5-B5</f>
        <v>0</v>
      </c>
      <c r="F5" s="2">
        <f t="shared" ref="F5" si="1">IF(B5=0,"N/A  ",E5/B5)</f>
        <v>0</v>
      </c>
      <c r="G5" s="1" t="s">
        <v>10</v>
      </c>
    </row>
    <row r="6" spans="1:7" ht="15" customHeight="1" x14ac:dyDescent="0.3">
      <c r="A6" s="9" t="s">
        <v>6</v>
      </c>
      <c r="B6" s="6">
        <v>9.85</v>
      </c>
      <c r="C6" s="18">
        <v>0</v>
      </c>
      <c r="D6" s="6">
        <v>15.29</v>
      </c>
      <c r="E6" s="6">
        <f>D6-B6</f>
        <v>5.4399999999999995</v>
      </c>
      <c r="F6" s="11">
        <f>IF(B6=0,"N/A  ",E6/B6)</f>
        <v>0.55228426395939079</v>
      </c>
      <c r="G6" s="1" t="s">
        <v>11</v>
      </c>
    </row>
    <row r="7" spans="1:7" ht="15" customHeight="1" x14ac:dyDescent="0.3">
      <c r="A7" s="9" t="s">
        <v>7</v>
      </c>
      <c r="B7" s="7">
        <v>4.93</v>
      </c>
      <c r="C7" s="18">
        <v>0</v>
      </c>
      <c r="D7" s="6">
        <v>6.76</v>
      </c>
      <c r="E7" s="7">
        <f t="shared" ref="E7:E11" si="2">D7-B7</f>
        <v>1.83</v>
      </c>
      <c r="F7" s="8">
        <f t="shared" ref="F7:F11" si="3">IF(B7=0,"N/A  ",E7/B7)</f>
        <v>0.37119675456389456</v>
      </c>
      <c r="G7" s="1" t="s">
        <v>12</v>
      </c>
    </row>
    <row r="8" spans="1:7" ht="15" customHeight="1" x14ac:dyDescent="0.3">
      <c r="A8" s="9" t="s">
        <v>13</v>
      </c>
      <c r="B8" s="6">
        <v>6.9</v>
      </c>
      <c r="C8" s="18">
        <v>0</v>
      </c>
      <c r="D8" s="6">
        <v>7.4</v>
      </c>
      <c r="E8" s="6">
        <f t="shared" si="2"/>
        <v>0.5</v>
      </c>
      <c r="F8" s="11">
        <f t="shared" si="3"/>
        <v>7.2463768115942032E-2</v>
      </c>
      <c r="G8" s="1" t="s">
        <v>12</v>
      </c>
    </row>
    <row r="9" spans="1:7" ht="15" customHeight="1" x14ac:dyDescent="0.3">
      <c r="A9" s="9" t="s">
        <v>8</v>
      </c>
      <c r="B9" s="6">
        <v>2.96</v>
      </c>
      <c r="C9" s="18">
        <v>0</v>
      </c>
      <c r="D9" s="6">
        <v>4.66</v>
      </c>
      <c r="E9" s="7">
        <f t="shared" si="2"/>
        <v>1.7000000000000002</v>
      </c>
      <c r="F9" s="8">
        <f t="shared" si="3"/>
        <v>0.57432432432432434</v>
      </c>
      <c r="G9" s="1" t="s">
        <v>12</v>
      </c>
    </row>
    <row r="10" spans="1:7" ht="15" customHeight="1" thickBot="1" x14ac:dyDescent="0.35">
      <c r="A10" s="12" t="s">
        <v>9</v>
      </c>
      <c r="B10" s="13">
        <v>5.96</v>
      </c>
      <c r="C10" s="20">
        <v>0</v>
      </c>
      <c r="D10" s="13">
        <v>5.46</v>
      </c>
      <c r="E10" s="4">
        <f t="shared" si="2"/>
        <v>-0.5</v>
      </c>
      <c r="F10" s="14">
        <f t="shared" si="3"/>
        <v>-8.3892617449664433E-2</v>
      </c>
      <c r="G10" s="21" t="s">
        <v>12</v>
      </c>
    </row>
    <row r="11" spans="1:7" ht="15" thickBot="1" x14ac:dyDescent="0.35">
      <c r="A11" s="15" t="s">
        <v>3</v>
      </c>
      <c r="B11" s="15">
        <f>SUM(B5:B10)</f>
        <v>32.35</v>
      </c>
      <c r="C11" s="19">
        <v>0</v>
      </c>
      <c r="D11" s="15">
        <f>SUM(D5:D10)</f>
        <v>41.32</v>
      </c>
      <c r="E11" s="15">
        <f t="shared" si="2"/>
        <v>8.9699999999999989</v>
      </c>
      <c r="F11" s="17">
        <f t="shared" si="3"/>
        <v>0.27727975270479127</v>
      </c>
      <c r="G11" s="16"/>
    </row>
  </sheetData>
  <mergeCells count="6">
    <mergeCell ref="A1:G1"/>
    <mergeCell ref="A2:G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Othr Org Ex Activities</vt:lpstr>
      <vt:lpstr>'Othr Org Ex Activities'!Print_Area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NSF Other Organizational Excellence Activities</dc:title>
  <dc:creator>NSF CFO</dc:creator>
  <cp:keywords> NSF Other Organizational Excellence Activities</cp:keywords>
  <cp:lastModifiedBy>Gary Luethke - VSG</cp:lastModifiedBy>
  <cp:lastPrinted>2024-03-12T00:02:07Z</cp:lastPrinted>
  <dcterms:created xsi:type="dcterms:W3CDTF">2023-08-04T21:15:07Z</dcterms:created>
  <dcterms:modified xsi:type="dcterms:W3CDTF">2024-04-06T11:45:46Z</dcterms:modified>
  <cp:category> NSF Other Organizational Excellence Activities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