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0" documentId="8_{D224ED18-48CE-4C63-B9BD-A8C399206DA1}" xr6:coauthVersionLast="47" xr6:coauthVersionMax="47" xr10:uidLastSave="{120E85EB-D276-4F9E-B1C2-EAF18D66692F}"/>
  <bookViews>
    <workbookView xWindow="-108" yWindow="-108" windowWidth="23256" windowHeight="12576" tabRatio="705" xr2:uid="{8BF6BD98-383E-4A89-943A-5CD440C028B2}"/>
  </bookViews>
  <sheets>
    <sheet name="PC&amp;B" sheetId="16" r:id="rId1"/>
  </sheets>
  <definedNames>
    <definedName name="_xlnm.Print_Area" localSheetId="0">'PC&amp;B'!$A$1:$F$16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6" l="1"/>
  <c r="B12" i="16"/>
  <c r="E11" i="16"/>
  <c r="F11" i="16" s="1"/>
  <c r="E10" i="16"/>
  <c r="F10" i="16" s="1"/>
  <c r="D9" i="16"/>
  <c r="D13" i="16" s="1"/>
  <c r="E13" i="16" s="1"/>
  <c r="B9" i="16"/>
  <c r="B13" i="16" s="1"/>
  <c r="F8" i="16"/>
  <c r="E8" i="16"/>
  <c r="E7" i="16"/>
  <c r="F7" i="16" s="1"/>
  <c r="E6" i="16"/>
  <c r="F6" i="16" s="1"/>
  <c r="E5" i="16"/>
  <c r="F5" i="16" s="1"/>
  <c r="E12" i="16" l="1"/>
  <c r="F12" i="16"/>
  <c r="F13" i="16"/>
  <c r="E9" i="16"/>
  <c r="F9" i="16" s="1"/>
</calcChain>
</file>

<file path=xl/sharedStrings.xml><?xml version="1.0" encoding="utf-8"?>
<sst xmlns="http://schemas.openxmlformats.org/spreadsheetml/2006/main" count="20" uniqueCount="20">
  <si>
    <t>(Dollars in Millions)</t>
  </si>
  <si>
    <t>Amount</t>
  </si>
  <si>
    <t>Percent</t>
  </si>
  <si>
    <t>FY 2025 
Request</t>
  </si>
  <si>
    <r>
      <t>Regular FTE Base Salary</t>
    </r>
    <r>
      <rPr>
        <vertAlign val="superscript"/>
        <sz val="9"/>
        <rFont val="Open Sans"/>
        <family val="2"/>
      </rPr>
      <t>1</t>
    </r>
  </si>
  <si>
    <t>Student Salary</t>
  </si>
  <si>
    <r>
      <t>Other Compensation</t>
    </r>
    <r>
      <rPr>
        <vertAlign val="superscript"/>
        <sz val="9"/>
        <rFont val="Open Sans"/>
        <family val="2"/>
      </rPr>
      <t>2</t>
    </r>
  </si>
  <si>
    <t>Awards</t>
  </si>
  <si>
    <t>Subtotal, FTE Compensation</t>
  </si>
  <si>
    <t xml:space="preserve">Benefits </t>
  </si>
  <si>
    <r>
      <t>Other Benefits</t>
    </r>
    <r>
      <rPr>
        <vertAlign val="superscript"/>
        <sz val="9"/>
        <rFont val="Open Sans"/>
        <family val="2"/>
      </rPr>
      <t>3</t>
    </r>
  </si>
  <si>
    <t>Subtotal, Benefits</t>
  </si>
  <si>
    <t>Total, PC&amp;B</t>
  </si>
  <si>
    <r>
      <rPr>
        <vertAlign val="superscript"/>
        <sz val="8"/>
        <rFont val="Open Sans"/>
        <family val="2"/>
      </rPr>
      <t xml:space="preserve">1 </t>
    </r>
    <r>
      <rPr>
        <sz val="8"/>
        <rFont val="Open Sans"/>
        <family val="2"/>
      </rPr>
      <t>Includes full support for a 2.0 percent COLA in FY 2025 ($5.32 million).</t>
    </r>
  </si>
  <si>
    <r>
      <rPr>
        <vertAlign val="superscript"/>
        <sz val="8"/>
        <rFont val="Open Sans"/>
        <family val="2"/>
      </rPr>
      <t xml:space="preserve">2 </t>
    </r>
    <r>
      <rPr>
        <sz val="8"/>
        <rFont val="Open Sans"/>
        <family val="2"/>
      </rPr>
      <t>Includes reimbursable details to NSF and terminal leave.</t>
    </r>
  </si>
  <si>
    <r>
      <rPr>
        <vertAlign val="superscript"/>
        <sz val="8"/>
        <rFont val="Open Sans"/>
        <family val="2"/>
      </rPr>
      <t xml:space="preserve">3 </t>
    </r>
    <r>
      <rPr>
        <sz val="8"/>
        <rFont val="Open Sans"/>
        <family val="2"/>
      </rPr>
      <t xml:space="preserve">Includes Federal Employee's Compensation Act (FECA) funding and transit subsidies. </t>
    </r>
  </si>
  <si>
    <t>FY 2024 (TBD)</t>
  </si>
  <si>
    <t>Change over 
FY 2023 Base Plan</t>
  </si>
  <si>
    <t>FY 2023 
Base Plan</t>
  </si>
  <si>
    <t>NSF Personnel Compensation &amp;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</si>
</sst>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[$$-409]* #,##0_);_([$$-409]* \(#,##0\);_([$$-409]* &quot;-&quot;_);_(@_)"/>
    <numFmt numFmtId="165" formatCode="0.0%;\-0.0%;&quot;-&quot;??"/>
    <numFmt numFmtId="166" formatCode="&quot;$&quot;#,##0.00;\-&quot;$&quot;#,##0.00;&quot;-&quot;??"/>
    <numFmt numFmtId="167" formatCode="#,##0.00;\-#,##0.00;&quot;-&quot;??"/>
    <numFmt numFmtId="168" formatCode="_(* #,##0_);_(* \(#,##0\);_(* &quot;-   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Open Sans"/>
      <family val="2"/>
    </font>
    <font>
      <sz val="9"/>
      <name val="Open Sans"/>
      <family val="2"/>
    </font>
    <font>
      <b/>
      <sz val="9"/>
      <name val="Open Sans"/>
      <family val="2"/>
    </font>
    <font>
      <sz val="8"/>
      <name val="Open Sans"/>
      <family val="2"/>
    </font>
    <font>
      <vertAlign val="superscript"/>
      <sz val="8"/>
      <name val="Open Sans"/>
      <family val="2"/>
    </font>
    <font>
      <vertAlign val="superscript"/>
      <sz val="9"/>
      <name val="Open Sans"/>
      <family val="2"/>
    </font>
    <font>
      <b/>
      <sz val="9"/>
      <color theme="1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4" fontId="2" fillId="0" borderId="0"/>
    <xf numFmtId="164" fontId="1" fillId="0" borderId="0"/>
    <xf numFmtId="0" fontId="1" fillId="0" borderId="0"/>
    <xf numFmtId="164" fontId="2" fillId="0" borderId="0"/>
  </cellStyleXfs>
  <cellXfs count="37">
    <xf numFmtId="0" fontId="0" fillId="0" borderId="0" xfId="0"/>
    <xf numFmtId="165" fontId="4" fillId="0" borderId="0" xfId="1" applyNumberFormat="1" applyFont="1" applyFill="1" applyBorder="1" applyAlignment="1">
      <alignment horizontal="right" vertical="top"/>
    </xf>
    <xf numFmtId="165" fontId="4" fillId="0" borderId="0" xfId="1" applyNumberFormat="1" applyFont="1" applyFill="1" applyBorder="1" applyAlignment="1">
      <alignment horizontal="right"/>
    </xf>
    <xf numFmtId="49" fontId="4" fillId="0" borderId="0" xfId="5" applyNumberFormat="1" applyFont="1" applyAlignment="1">
      <alignment horizontal="left" vertical="top" indent="1"/>
    </xf>
    <xf numFmtId="166" fontId="4" fillId="0" borderId="0" xfId="0" applyNumberFormat="1" applyFont="1" applyAlignment="1">
      <alignment horizontal="right" vertical="top"/>
    </xf>
    <xf numFmtId="49" fontId="4" fillId="0" borderId="0" xfId="5" applyNumberFormat="1" applyFont="1" applyAlignment="1">
      <alignment horizontal="left" indent="1"/>
    </xf>
    <xf numFmtId="4" fontId="4" fillId="0" borderId="0" xfId="0" applyNumberFormat="1" applyFont="1" applyAlignment="1">
      <alignment horizontal="right"/>
    </xf>
    <xf numFmtId="49" fontId="4" fillId="0" borderId="3" xfId="5" applyNumberFormat="1" applyFont="1" applyBorder="1" applyAlignment="1">
      <alignment horizontal="left" indent="1"/>
    </xf>
    <xf numFmtId="165" fontId="4" fillId="0" borderId="3" xfId="1" applyNumberFormat="1" applyFont="1" applyFill="1" applyBorder="1" applyAlignment="1">
      <alignment horizontal="right"/>
    </xf>
    <xf numFmtId="49" fontId="5" fillId="0" borderId="4" xfId="5" applyNumberFormat="1" applyFont="1" applyBorder="1"/>
    <xf numFmtId="166" fontId="5" fillId="0" borderId="4" xfId="0" applyNumberFormat="1" applyFont="1" applyBorder="1" applyAlignment="1">
      <alignment horizontal="right"/>
    </xf>
    <xf numFmtId="165" fontId="5" fillId="0" borderId="4" xfId="1" applyNumberFormat="1" applyFont="1" applyFill="1" applyBorder="1" applyAlignment="1">
      <alignment horizontal="right"/>
    </xf>
    <xf numFmtId="167" fontId="4" fillId="0" borderId="0" xfId="0" applyNumberFormat="1" applyFont="1" applyAlignment="1">
      <alignment horizontal="right"/>
    </xf>
    <xf numFmtId="166" fontId="5" fillId="2" borderId="5" xfId="0" applyNumberFormat="1" applyFont="1" applyFill="1" applyBorder="1" applyAlignment="1">
      <alignment horizontal="right"/>
    </xf>
    <xf numFmtId="165" fontId="5" fillId="0" borderId="6" xfId="1" applyNumberFormat="1" applyFont="1" applyFill="1" applyBorder="1" applyAlignment="1">
      <alignment horizontal="right"/>
    </xf>
    <xf numFmtId="49" fontId="5" fillId="0" borderId="6" xfId="5" applyNumberFormat="1" applyFont="1" applyBorder="1"/>
    <xf numFmtId="168" fontId="3" fillId="0" borderId="0" xfId="0" applyNumberFormat="1" applyFont="1" applyAlignment="1">
      <alignment horizontal="right" vertical="top"/>
    </xf>
    <xf numFmtId="168" fontId="3" fillId="0" borderId="3" xfId="0" applyNumberFormat="1" applyFont="1" applyBorder="1" applyAlignment="1">
      <alignment horizontal="right" vertical="top"/>
    </xf>
    <xf numFmtId="168" fontId="9" fillId="0" borderId="6" xfId="0" applyNumberFormat="1" applyFont="1" applyBorder="1" applyAlignment="1">
      <alignment horizontal="right" vertical="top"/>
    </xf>
    <xf numFmtId="168" fontId="9" fillId="0" borderId="0" xfId="0" applyNumberFormat="1" applyFont="1" applyAlignment="1">
      <alignment horizontal="right" vertical="top"/>
    </xf>
    <xf numFmtId="166" fontId="5" fillId="2" borderId="4" xfId="0" applyNumberFormat="1" applyFont="1" applyFill="1" applyBorder="1" applyAlignment="1">
      <alignment horizontal="right"/>
    </xf>
    <xf numFmtId="168" fontId="9" fillId="0" borderId="5" xfId="0" applyNumberFormat="1" applyFont="1" applyBorder="1" applyAlignment="1">
      <alignment horizontal="right" vertical="top"/>
    </xf>
    <xf numFmtId="166" fontId="5" fillId="0" borderId="6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 wrapText="1"/>
    </xf>
    <xf numFmtId="166" fontId="4" fillId="0" borderId="4" xfId="0" applyNumberFormat="1" applyFont="1" applyBorder="1" applyAlignment="1">
      <alignment horizontal="right" vertical="top"/>
    </xf>
    <xf numFmtId="167" fontId="4" fillId="0" borderId="3" xfId="0" applyNumberFormat="1" applyFont="1" applyBorder="1" applyAlignment="1">
      <alignment horizontal="right"/>
    </xf>
    <xf numFmtId="166" fontId="5" fillId="0" borderId="6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0" xfId="0" applyFont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  <xf numFmtId="0" fontId="6" fillId="0" borderId="0" xfId="5" applyNumberFormat="1" applyFont="1" applyAlignment="1">
      <alignment horizontal="justify" vertical="top"/>
    </xf>
    <xf numFmtId="0" fontId="0" fillId="0" borderId="0" xfId="0" applyAlignment="1"/>
  </cellXfs>
  <cellStyles count="6">
    <cellStyle name="Normal" xfId="0" builtinId="0"/>
    <cellStyle name="Normal 2" xfId="3" xr:uid="{D5FA64E9-C8FC-4B91-9B1A-66229B3C6AF3}"/>
    <cellStyle name="Normal 2 2" xfId="2" xr:uid="{41E2D972-A763-4358-B8A7-D7D7C7E939E9}"/>
    <cellStyle name="Normal 3" xfId="5" xr:uid="{9097C83B-7181-4E7A-A1CB-3659B0C4BD38}"/>
    <cellStyle name="Normal 65" xfId="4" xr:uid="{BFBD8A45-BD55-489E-8922-85D0083E0B5D}"/>
    <cellStyle name="Percent" xfId="1" builtinId="5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C997B-00F1-4F52-847E-3C5215ED8294}">
  <sheetPr>
    <pageSetUpPr fitToPage="1"/>
  </sheetPr>
  <dimension ref="A1:F18"/>
  <sheetViews>
    <sheetView showGridLines="0" tabSelected="1" zoomScaleNormal="100" workbookViewId="0">
      <selection activeCell="C17" sqref="C17"/>
    </sheetView>
  </sheetViews>
  <sheetFormatPr defaultRowHeight="14.4" x14ac:dyDescent="0.3"/>
  <cols>
    <col min="1" max="1" width="35.6640625" customWidth="1"/>
    <col min="2" max="6" width="9.5546875" customWidth="1"/>
  </cols>
  <sheetData>
    <row r="1" spans="1:6" x14ac:dyDescent="0.3">
      <c r="A1" s="27" t="s">
        <v>19</v>
      </c>
      <c r="B1" s="27"/>
      <c r="C1" s="27"/>
      <c r="D1" s="27"/>
      <c r="E1" s="27"/>
      <c r="F1" s="27"/>
    </row>
    <row r="2" spans="1:6" ht="15" thickBot="1" x14ac:dyDescent="0.35">
      <c r="A2" s="28" t="s">
        <v>0</v>
      </c>
      <c r="B2" s="28"/>
      <c r="C2" s="28"/>
      <c r="D2" s="28"/>
      <c r="E2" s="28"/>
      <c r="F2" s="28"/>
    </row>
    <row r="3" spans="1:6" ht="30" customHeight="1" x14ac:dyDescent="0.3">
      <c r="A3" s="29"/>
      <c r="B3" s="31" t="s">
        <v>18</v>
      </c>
      <c r="C3" s="32" t="s">
        <v>16</v>
      </c>
      <c r="D3" s="32" t="s">
        <v>3</v>
      </c>
      <c r="E3" s="34" t="s">
        <v>17</v>
      </c>
      <c r="F3" s="34"/>
    </row>
    <row r="4" spans="1:6" ht="14.55" customHeight="1" x14ac:dyDescent="0.3">
      <c r="A4" s="30"/>
      <c r="B4" s="30"/>
      <c r="C4" s="33"/>
      <c r="D4" s="33"/>
      <c r="E4" s="23" t="s">
        <v>1</v>
      </c>
      <c r="F4" s="23" t="s">
        <v>2</v>
      </c>
    </row>
    <row r="5" spans="1:6" ht="15" customHeight="1" x14ac:dyDescent="0.3">
      <c r="A5" s="3" t="s">
        <v>4</v>
      </c>
      <c r="B5" s="24">
        <v>231.846</v>
      </c>
      <c r="C5" s="16">
        <v>0</v>
      </c>
      <c r="D5" s="4">
        <v>247.16</v>
      </c>
      <c r="E5" s="4">
        <f t="shared" ref="E5:E13" si="0">D5-B5</f>
        <v>15.313999999999993</v>
      </c>
      <c r="F5" s="1">
        <f t="shared" ref="F5:F13" si="1">IF(B5=0,"N/A  ",E5/B5)</f>
        <v>6.6052465860959392E-2</v>
      </c>
    </row>
    <row r="6" spans="1:6" ht="15" customHeight="1" x14ac:dyDescent="0.3">
      <c r="A6" s="5" t="s">
        <v>5</v>
      </c>
      <c r="B6" s="6">
        <v>2.9590000000000001</v>
      </c>
      <c r="C6" s="16">
        <v>0</v>
      </c>
      <c r="D6" s="6">
        <v>2.8479999999999999</v>
      </c>
      <c r="E6" s="12">
        <f t="shared" si="0"/>
        <v>-0.11100000000000021</v>
      </c>
      <c r="F6" s="2">
        <f t="shared" si="1"/>
        <v>-3.7512673200405612E-2</v>
      </c>
    </row>
    <row r="7" spans="1:6" ht="15" customHeight="1" x14ac:dyDescent="0.3">
      <c r="A7" s="5" t="s">
        <v>6</v>
      </c>
      <c r="B7" s="6">
        <v>2.8</v>
      </c>
      <c r="C7" s="16">
        <v>0</v>
      </c>
      <c r="D7" s="6">
        <v>2.8</v>
      </c>
      <c r="E7" s="12">
        <f t="shared" si="0"/>
        <v>0</v>
      </c>
      <c r="F7" s="2">
        <f t="shared" si="1"/>
        <v>0</v>
      </c>
    </row>
    <row r="8" spans="1:6" ht="15" customHeight="1" x14ac:dyDescent="0.3">
      <c r="A8" s="7" t="s">
        <v>7</v>
      </c>
      <c r="B8" s="6">
        <v>8.6499999999999986</v>
      </c>
      <c r="C8" s="17">
        <v>0</v>
      </c>
      <c r="D8" s="6">
        <v>9.4710000000000001</v>
      </c>
      <c r="E8" s="25">
        <f t="shared" si="0"/>
        <v>0.82100000000000151</v>
      </c>
      <c r="F8" s="8">
        <f t="shared" si="1"/>
        <v>9.491329479768805E-2</v>
      </c>
    </row>
    <row r="9" spans="1:6" ht="16.05" customHeight="1" x14ac:dyDescent="0.3">
      <c r="A9" s="9" t="s">
        <v>8</v>
      </c>
      <c r="B9" s="20">
        <f>SUM(B5:B8)</f>
        <v>246.25500000000002</v>
      </c>
      <c r="C9" s="19">
        <v>0</v>
      </c>
      <c r="D9" s="10">
        <f t="shared" ref="D9" si="2">SUM(D5:D8)</f>
        <v>262.279</v>
      </c>
      <c r="E9" s="10">
        <f t="shared" si="0"/>
        <v>16.023999999999972</v>
      </c>
      <c r="F9" s="11">
        <f t="shared" si="1"/>
        <v>6.5070759984568724E-2</v>
      </c>
    </row>
    <row r="10" spans="1:6" ht="15" customHeight="1" x14ac:dyDescent="0.3">
      <c r="A10" s="5" t="s">
        <v>9</v>
      </c>
      <c r="B10" s="12">
        <v>82.206999999999994</v>
      </c>
      <c r="C10" s="16">
        <v>0</v>
      </c>
      <c r="D10" s="12">
        <v>89.941000000000003</v>
      </c>
      <c r="E10" s="12">
        <f t="shared" si="0"/>
        <v>7.7340000000000089</v>
      </c>
      <c r="F10" s="2">
        <f t="shared" si="1"/>
        <v>9.4079579597844576E-2</v>
      </c>
    </row>
    <row r="11" spans="1:6" ht="15" customHeight="1" x14ac:dyDescent="0.3">
      <c r="A11" s="7" t="s">
        <v>10</v>
      </c>
      <c r="B11" s="12">
        <v>1.538</v>
      </c>
      <c r="C11" s="17">
        <v>0</v>
      </c>
      <c r="D11" s="12">
        <v>1.6</v>
      </c>
      <c r="E11" s="25">
        <f t="shared" si="0"/>
        <v>6.2000000000000055E-2</v>
      </c>
      <c r="F11" s="8">
        <f t="shared" si="1"/>
        <v>4.0312093628088463E-2</v>
      </c>
    </row>
    <row r="12" spans="1:6" ht="16.05" customHeight="1" thickBot="1" x14ac:dyDescent="0.35">
      <c r="A12" s="9" t="s">
        <v>11</v>
      </c>
      <c r="B12" s="13">
        <f>SUM(B10:B11)</f>
        <v>83.74499999999999</v>
      </c>
      <c r="C12" s="21">
        <v>0</v>
      </c>
      <c r="D12" s="10">
        <f t="shared" ref="D12" si="3">SUM(D10:D11)</f>
        <v>91.540999999999997</v>
      </c>
      <c r="E12" s="10">
        <f t="shared" si="0"/>
        <v>7.7960000000000065</v>
      </c>
      <c r="F12" s="11">
        <f t="shared" si="1"/>
        <v>9.309212490297937E-2</v>
      </c>
    </row>
    <row r="13" spans="1:6" ht="16.05" customHeight="1" thickBot="1" x14ac:dyDescent="0.35">
      <c r="A13" s="15" t="s">
        <v>12</v>
      </c>
      <c r="B13" s="26">
        <f>SUM(B9,B12)</f>
        <v>330</v>
      </c>
      <c r="C13" s="18">
        <v>0</v>
      </c>
      <c r="D13" s="22">
        <f>SUM(D9,D12)</f>
        <v>353.82</v>
      </c>
      <c r="E13" s="22">
        <f t="shared" si="0"/>
        <v>23.819999999999993</v>
      </c>
      <c r="F13" s="14">
        <f t="shared" si="1"/>
        <v>7.2181818181818166E-2</v>
      </c>
    </row>
    <row r="14" spans="1:6" s="36" customFormat="1" ht="25.2" x14ac:dyDescent="0.3">
      <c r="A14" s="35" t="s">
        <v>13</v>
      </c>
      <c r="B14" s="35"/>
      <c r="C14" s="35"/>
      <c r="D14" s="35"/>
      <c r="E14" s="35"/>
      <c r="F14" s="35"/>
    </row>
    <row r="15" spans="1:6" s="36" customFormat="1" ht="25.2" x14ac:dyDescent="0.3">
      <c r="A15" s="35" t="s">
        <v>14</v>
      </c>
      <c r="B15" s="35"/>
      <c r="C15" s="35"/>
      <c r="D15" s="35"/>
      <c r="E15" s="35"/>
      <c r="F15" s="35"/>
    </row>
    <row r="16" spans="1:6" s="36" customFormat="1" ht="25.2" x14ac:dyDescent="0.3">
      <c r="A16" s="35" t="s">
        <v>15</v>
      </c>
      <c r="B16" s="35"/>
      <c r="C16" s="35"/>
      <c r="D16" s="35"/>
      <c r="E16" s="35"/>
      <c r="F16" s="35"/>
    </row>
    <row r="17" ht="15" customHeight="1" x14ac:dyDescent="0.3"/>
    <row r="18" ht="15" customHeight="1" x14ac:dyDescent="0.3"/>
  </sheetData>
  <mergeCells count="7">
    <mergeCell ref="A1:F1"/>
    <mergeCell ref="A2:F2"/>
    <mergeCell ref="A3:A4"/>
    <mergeCell ref="B3:B4"/>
    <mergeCell ref="C3:C4"/>
    <mergeCell ref="D3:D4"/>
    <mergeCell ref="E3:F3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PC&amp;B</vt:lpstr>
      <vt:lpstr>'PC&amp;B'!Print_Area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 Personnel Compensation &amp; Benefits</dc:title>
  <dc:creator>NSF CFO</dc:creator>
  <cp:keywords>NSF Personnel Compensation &amp; Benefits</cp:keywords>
  <cp:lastModifiedBy>Gary Luethke - VSG</cp:lastModifiedBy>
  <cp:lastPrinted>2024-03-11T23:41:35Z</cp:lastPrinted>
  <dcterms:created xsi:type="dcterms:W3CDTF">2023-08-04T21:15:07Z</dcterms:created>
  <dcterms:modified xsi:type="dcterms:W3CDTF">2024-04-06T12:10:32Z</dcterms:modified>
  <cp:category>NSF Personnel Compensation &amp; Benefits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db8d0c5a-c8a5-4520-acb7-49d3b4f81cbd</vt:lpwstr>
  </property>
  <property fmtid="{D5CDD505-2E9C-101B-9397-08002B2CF9AE}" pid="3" name="ContainsCUI">
    <vt:lpwstr>No</vt:lpwstr>
  </property>
</Properties>
</file>