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2" documentId="13_ncr:1_{21BDD36B-0497-4FC3-9EAC-AE483463B60B}" xr6:coauthVersionLast="47" xr6:coauthVersionMax="47" xr10:uidLastSave="{70E0B1CE-BB40-4174-9D9F-06DEA9B45BB3}"/>
  <bookViews>
    <workbookView xWindow="-108" yWindow="-108" windowWidth="23256" windowHeight="12576" xr2:uid="{9B6A71D9-714E-4791-8894-50E343044787}"/>
  </bookViews>
  <sheets>
    <sheet name="NSB Summary Statement" sheetId="3" r:id="rId1"/>
  </sheets>
  <definedNames>
    <definedName name="_xlnm.Print_Area" localSheetId="0">'NSB Summary Statement'!$A$1:$D$11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3" l="1"/>
  <c r="D11" i="3"/>
  <c r="D10" i="3"/>
  <c r="D9" i="3" l="1"/>
</calcChain>
</file>

<file path=xl/sharedStrings.xml><?xml version="1.0" encoding="utf-8"?>
<sst xmlns="http://schemas.openxmlformats.org/spreadsheetml/2006/main" count="14" uniqueCount="14">
  <si>
    <t>(Dollars in Millions)</t>
  </si>
  <si>
    <t>FY 2025 Request</t>
  </si>
  <si>
    <t>% Change from FY 2023 Appropriation</t>
  </si>
  <si>
    <t>$ Change from FY 2023 Appropriation</t>
  </si>
  <si>
    <t>FY 2023 Appropriation</t>
  </si>
  <si>
    <t>Estimates</t>
  </si>
  <si>
    <t>Expired</t>
  </si>
  <si>
    <t>Request</t>
  </si>
  <si>
    <t>Actual/</t>
  </si>
  <si>
    <t>Estimate/</t>
  </si>
  <si>
    <t>Obligations</t>
  </si>
  <si>
    <t>FY 2025 Summary Statement</t>
  </si>
  <si>
    <t>National Science Board</t>
  </si>
  <si>
    <t>FY 2024 (TBD)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</si>
</sst>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&quot;$&quot;#,##0.00"/>
    <numFmt numFmtId="166" formatCode="_(* #,##0_);_(* \(#,##0\);_(* &quot;-   &quot;_);_(@_)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Open Sans"/>
      <family val="2"/>
    </font>
    <font>
      <sz val="11"/>
      <color theme="1"/>
      <name val="Calibri"/>
      <family val="2"/>
      <scheme val="minor"/>
    </font>
    <font>
      <sz val="9"/>
      <name val="Open Sans"/>
    </font>
    <font>
      <sz val="10"/>
      <name val="Arial"/>
      <family val="2"/>
    </font>
    <font>
      <b/>
      <u/>
      <sz val="9"/>
      <name val="Open Sans"/>
    </font>
    <font>
      <b/>
      <sz val="9"/>
      <name val="Open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23">
    <xf numFmtId="0" fontId="0" fillId="0" borderId="0" xfId="0"/>
    <xf numFmtId="164" fontId="3" fillId="0" borderId="1" xfId="1" applyNumberFormat="1" applyFont="1" applyFill="1" applyBorder="1"/>
    <xf numFmtId="0" fontId="3" fillId="0" borderId="1" xfId="0" applyFont="1" applyBorder="1"/>
    <xf numFmtId="9" fontId="3" fillId="0" borderId="1" xfId="3" applyFont="1" applyFill="1" applyBorder="1" applyAlignment="1">
      <alignment vertical="center"/>
    </xf>
    <xf numFmtId="165" fontId="3" fillId="0" borderId="0" xfId="2" applyNumberFormat="1" applyFont="1" applyFill="1" applyBorder="1"/>
    <xf numFmtId="43" fontId="3" fillId="0" borderId="0" xfId="2" applyFont="1" applyFill="1" applyBorder="1"/>
    <xf numFmtId="0" fontId="3" fillId="0" borderId="3" xfId="4" applyFont="1" applyBorder="1" applyAlignment="1">
      <alignment vertical="center"/>
    </xf>
    <xf numFmtId="4" fontId="3" fillId="2" borderId="1" xfId="2" applyNumberFormat="1" applyFont="1" applyFill="1" applyBorder="1"/>
    <xf numFmtId="43" fontId="3" fillId="2" borderId="1" xfId="2" applyFont="1" applyFill="1" applyBorder="1"/>
    <xf numFmtId="4" fontId="3" fillId="2" borderId="0" xfId="2" applyNumberFormat="1" applyFont="1" applyFill="1" applyBorder="1"/>
    <xf numFmtId="165" fontId="3" fillId="2" borderId="0" xfId="2" applyNumberFormat="1" applyFont="1" applyFill="1" applyBorder="1"/>
    <xf numFmtId="0" fontId="3" fillId="2" borderId="2" xfId="0" applyFont="1" applyFill="1" applyBorder="1" applyAlignment="1">
      <alignment horizontal="right" wrapText="1"/>
    </xf>
    <xf numFmtId="0" fontId="3" fillId="2" borderId="2" xfId="0" applyFont="1" applyFill="1" applyBorder="1" applyAlignment="1">
      <alignment horizontal="right"/>
    </xf>
    <xf numFmtId="0" fontId="5" fillId="2" borderId="2" xfId="0" applyFont="1" applyFill="1" applyBorder="1"/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vertical="top"/>
    </xf>
    <xf numFmtId="0" fontId="3" fillId="2" borderId="1" xfId="0" applyFont="1" applyFill="1" applyBorder="1" applyAlignment="1">
      <alignment vertical="top"/>
    </xf>
    <xf numFmtId="0" fontId="3" fillId="0" borderId="3" xfId="4" applyFont="1" applyBorder="1" applyAlignment="1">
      <alignment vertical="top"/>
    </xf>
    <xf numFmtId="0" fontId="3" fillId="0" borderId="1" xfId="4" applyFont="1" applyBorder="1" applyAlignment="1">
      <alignment vertical="top"/>
    </xf>
    <xf numFmtId="166" fontId="1" fillId="0" borderId="0" xfId="0" applyNumberFormat="1" applyFont="1" applyAlignment="1">
      <alignment horizontal="right" vertical="top"/>
    </xf>
    <xf numFmtId="0" fontId="6" fillId="2" borderId="0" xfId="0" applyFont="1" applyFill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</cellXfs>
  <cellStyles count="5">
    <cellStyle name="Comma" xfId="2" builtinId="3"/>
    <cellStyle name="Normal" xfId="0" builtinId="0"/>
    <cellStyle name="Normal 2" xfId="4" xr:uid="{0344E181-48F8-45F4-9359-3216DAB9E685}"/>
    <cellStyle name="Percent" xfId="1" builtinId="5"/>
    <cellStyle name="Percent 2" xfId="3" xr:uid="{B5D5C7CE-AC71-4B0B-B960-BB9B01F9A8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A1DA2-5625-4A4F-A9E5-147ACC54E870}">
  <sheetPr>
    <pageSetUpPr fitToPage="1"/>
  </sheetPr>
  <dimension ref="A1:D11"/>
  <sheetViews>
    <sheetView showGridLines="0" tabSelected="1" zoomScaleNormal="100" workbookViewId="0">
      <selection activeCell="G6" sqref="G6"/>
    </sheetView>
  </sheetViews>
  <sheetFormatPr defaultRowHeight="14.4" x14ac:dyDescent="0.3"/>
  <cols>
    <col min="1" max="1" width="30.21875" customWidth="1"/>
    <col min="2" max="2" width="10.5546875" customWidth="1"/>
    <col min="3" max="3" width="7.5546875" customWidth="1"/>
    <col min="4" max="4" width="12.5546875" customWidth="1"/>
  </cols>
  <sheetData>
    <row r="1" spans="1:4" ht="16.05" customHeight="1" x14ac:dyDescent="0.3">
      <c r="A1" s="21" t="s">
        <v>12</v>
      </c>
      <c r="B1" s="21"/>
      <c r="C1" s="21"/>
      <c r="D1" s="21"/>
    </row>
    <row r="2" spans="1:4" ht="16.05" customHeight="1" x14ac:dyDescent="0.3">
      <c r="A2" s="21" t="s">
        <v>11</v>
      </c>
      <c r="B2" s="21"/>
      <c r="C2" s="21"/>
      <c r="D2" s="21"/>
    </row>
    <row r="3" spans="1:4" ht="15" customHeight="1" thickBot="1" x14ac:dyDescent="0.35">
      <c r="A3" s="22" t="s">
        <v>0</v>
      </c>
      <c r="B3" s="22"/>
      <c r="C3" s="22"/>
      <c r="D3" s="22"/>
    </row>
    <row r="4" spans="1:4" ht="15" customHeight="1" x14ac:dyDescent="0.3">
      <c r="A4" s="15"/>
      <c r="B4" s="15"/>
      <c r="C4" s="14"/>
      <c r="D4" s="14" t="s">
        <v>10</v>
      </c>
    </row>
    <row r="5" spans="1:4" ht="15" customHeight="1" x14ac:dyDescent="0.3">
      <c r="A5" s="15"/>
      <c r="B5" s="14" t="s">
        <v>9</v>
      </c>
      <c r="C5" s="14"/>
      <c r="D5" s="14" t="s">
        <v>8</v>
      </c>
    </row>
    <row r="6" spans="1:4" ht="15" customHeight="1" x14ac:dyDescent="0.3">
      <c r="A6" s="13"/>
      <c r="B6" s="12" t="s">
        <v>7</v>
      </c>
      <c r="C6" s="11" t="s">
        <v>6</v>
      </c>
      <c r="D6" s="11" t="s">
        <v>5</v>
      </c>
    </row>
    <row r="7" spans="1:4" ht="15" customHeight="1" x14ac:dyDescent="0.3">
      <c r="A7" s="16" t="s">
        <v>4</v>
      </c>
      <c r="B7" s="10">
        <v>5.09</v>
      </c>
      <c r="C7" s="10">
        <f>D7-B7</f>
        <v>-8.1999999999999851E-2</v>
      </c>
      <c r="D7" s="10">
        <v>5.008</v>
      </c>
    </row>
    <row r="8" spans="1:4" ht="15" customHeight="1" x14ac:dyDescent="0.3">
      <c r="A8" s="16" t="s">
        <v>13</v>
      </c>
      <c r="B8" s="20">
        <v>0</v>
      </c>
      <c r="C8" s="9"/>
      <c r="D8" s="20">
        <v>0</v>
      </c>
    </row>
    <row r="9" spans="1:4" ht="15" customHeight="1" thickBot="1" x14ac:dyDescent="0.35">
      <c r="A9" s="17" t="s">
        <v>1</v>
      </c>
      <c r="B9" s="7">
        <v>5.22</v>
      </c>
      <c r="C9" s="8"/>
      <c r="D9" s="7">
        <f>SUM(B9:C9)</f>
        <v>5.22</v>
      </c>
    </row>
    <row r="10" spans="1:4" ht="15" customHeight="1" x14ac:dyDescent="0.3">
      <c r="A10" s="18" t="s">
        <v>3</v>
      </c>
      <c r="B10" s="6"/>
      <c r="C10" s="5"/>
      <c r="D10" s="4">
        <f>SUM(B9-B7)</f>
        <v>0.12999999999999989</v>
      </c>
    </row>
    <row r="11" spans="1:4" ht="15" customHeight="1" thickBot="1" x14ac:dyDescent="0.35">
      <c r="A11" s="19" t="s">
        <v>2</v>
      </c>
      <c r="B11" s="3"/>
      <c r="C11" s="2"/>
      <c r="D11" s="1">
        <f>SUM(D10/B7)</f>
        <v>2.5540275049115893E-2</v>
      </c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orientation="landscape" r:id="rId1"/>
  <headerFooter differentFirst="1">
    <oddHeader>&amp;C&amp;"Microsoft Sans Serif,Bold"CUI//SP-BUDG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NSB Summary Statement</vt:lpstr>
      <vt:lpstr>'NSB Summary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2025 Summary Statement</dc:title>
  <dc:creator>NSF CFO</dc:creator>
  <cp:keywords>FY 2025 Summary Statement</cp:keywords>
  <cp:lastModifiedBy>Gary Luethke - VSG</cp:lastModifiedBy>
  <cp:lastPrinted>2024-03-12T00:14:11Z</cp:lastPrinted>
  <dcterms:created xsi:type="dcterms:W3CDTF">2021-08-12T01:24:08Z</dcterms:created>
  <dcterms:modified xsi:type="dcterms:W3CDTF">2024-04-06T12:11:06Z</dcterms:modified>
  <cp:category>FY 2025 Summary Statement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08708762-dbc2-4cf8-99ad-71662b45f19c</vt:lpwstr>
  </property>
  <property fmtid="{D5CDD505-2E9C-101B-9397-08002B2CF9AE}" pid="3" name="VM">
    <vt:lpwstr>Yes</vt:lpwstr>
  </property>
  <property fmtid="{D5CDD505-2E9C-101B-9397-08002B2CF9AE}" pid="4" name="ContainsCUI">
    <vt:lpwstr>Yes</vt:lpwstr>
  </property>
  <property fmtid="{D5CDD505-2E9C-101B-9397-08002B2CF9AE}" pid="5" name="MarkingType">
    <vt:lpwstr>Specified</vt:lpwstr>
  </property>
  <property fmtid="{D5CDD505-2E9C-101B-9397-08002B2CF9AE}" pid="6" name="CUIList">
    <vt:lpwstr>Short_List</vt:lpwstr>
  </property>
  <property fmtid="{D5CDD505-2E9C-101B-9397-08002B2CF9AE}" pid="7" name="CUIMarking">
    <vt:lpwstr>SP-BUDG</vt:lpwstr>
  </property>
  <property fmtid="{D5CDD505-2E9C-101B-9397-08002B2CF9AE}" pid="8" name="DisseminationNeeded">
    <vt:lpwstr>No</vt:lpwstr>
  </property>
  <property fmtid="{D5CDD505-2E9C-101B-9397-08002B2CF9AE}" pid="9" name="CUIEmail">
    <vt:lpwstr>cui@nsf.gov</vt:lpwstr>
  </property>
</Properties>
</file>