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6685B8F2-890A-45C0-B280-4E468B59ADC9}" xr6:coauthVersionLast="47" xr6:coauthVersionMax="47" xr10:uidLastSave="{3B973A37-BE99-48FD-BF89-5E34D20F1D7E}"/>
  <bookViews>
    <workbookView xWindow="-108" yWindow="-108" windowWidth="23256" windowHeight="12576" xr2:uid="{9B6A71D9-714E-4791-8894-50E343044787}"/>
  </bookViews>
  <sheets>
    <sheet name="NSB PCB Table" sheetId="4" r:id="rId1"/>
  </sheets>
  <definedNames>
    <definedName name="_xlnm.Print_Area" localSheetId="0">'NSB PCB Table'!$A$1:$F$14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E6" i="4" l="1"/>
  <c r="F6" i="4"/>
  <c r="E7" i="4"/>
  <c r="F7" i="4"/>
  <c r="E8" i="4"/>
  <c r="F8" i="4"/>
  <c r="E9" i="4"/>
  <c r="F9" i="4"/>
  <c r="E10" i="4"/>
  <c r="F10" i="4"/>
  <c r="E11" i="4"/>
  <c r="F11" i="4" s="1"/>
  <c r="B12" i="4"/>
  <c r="D12" i="4"/>
  <c r="E12" i="4"/>
  <c r="F12" i="4"/>
  <c r="E13" i="4"/>
  <c r="F13" i="4"/>
</calcChain>
</file>

<file path=xl/sharedStrings.xml><?xml version="1.0" encoding="utf-8"?>
<sst xmlns="http://schemas.openxmlformats.org/spreadsheetml/2006/main" count="18" uniqueCount="18">
  <si>
    <t>Total</t>
  </si>
  <si>
    <t>Amount</t>
  </si>
  <si>
    <t>Percent</t>
  </si>
  <si>
    <t>FY 2025 Request</t>
  </si>
  <si>
    <t>FY 2023 Base Plan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</si>
  <si>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PC&amp;B includes base salary costs and anticipated within grade and promotion increases.</t>
    </r>
  </si>
  <si>
    <t>Full-Time Equivalents (FTE)</t>
  </si>
  <si>
    <t>Representation Costs</t>
  </si>
  <si>
    <t>Communications, Supplies, &amp; Equipment</t>
  </si>
  <si>
    <t>Travel &amp; Transportation of Persons</t>
  </si>
  <si>
    <t>Advisory &amp; Assistance Services</t>
  </si>
  <si>
    <t>Staff Development &amp; Training</t>
  </si>
  <si>
    <r>
      <t>Personnel Compensation &amp; Benefits (PC&amp;B)</t>
    </r>
    <r>
      <rPr>
        <vertAlign val="superscript"/>
        <sz val="9"/>
        <color theme="1"/>
        <rFont val="Open Sans"/>
        <family val="2"/>
      </rPr>
      <t>1</t>
    </r>
  </si>
  <si>
    <t>Change over
FY 2023 Base Plan</t>
  </si>
  <si>
    <t>(Dollars in Thousands)</t>
  </si>
  <si>
    <t>Personnel Compensation and Benefits and Other Operating Expenses</t>
  </si>
  <si>
    <t>Office of the National Science Board</t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</si>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</sst>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0.0%"/>
    <numFmt numFmtId="165" formatCode="#,##0.00;\-#,##0.00;\-??"/>
    <numFmt numFmtId="166" formatCode="&quot;$&quot;#,##0"/>
    <numFmt numFmtId="167" formatCode="_(* #,##0_);_(* \(#,##0\);_(* &quot;-   &quot;_);_(@_)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9"/>
      <name val="Open Sans"/>
      <family val="2"/>
    </font>
    <font>
      <sz val="10"/>
      <name val="Arial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0" xfId="0" applyFont="1" applyFill="1"/>
    <xf numFmtId="167" fontId="1" fillId="0" borderId="0" xfId="0" applyNumberFormat="1" applyFont="1" applyAlignment="1">
      <alignment horizontal="right" vertical="top"/>
    </xf>
    <xf numFmtId="167" fontId="8" fillId="0" borderId="2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66" fontId="1" fillId="0" borderId="4" xfId="0" applyNumberFormat="1" applyFont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64" fontId="1" fillId="2" borderId="0" xfId="0" applyNumberFormat="1" applyFont="1" applyFill="1" applyAlignment="1">
      <alignment horizontal="right" vertical="top"/>
    </xf>
    <xf numFmtId="41" fontId="1" fillId="0" borderId="0" xfId="0" applyNumberFormat="1" applyFont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166" fontId="6" fillId="2" borderId="5" xfId="0" applyNumberFormat="1" applyFont="1" applyFill="1" applyBorder="1" applyAlignment="1">
      <alignment horizontal="right" vertical="top"/>
    </xf>
    <xf numFmtId="164" fontId="6" fillId="2" borderId="2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</cellXfs>
  <cellStyles count="3">
    <cellStyle name="Normal" xfId="0" builtinId="0"/>
    <cellStyle name="Normal 2" xfId="2" xr:uid="{0344E181-48F8-45F4-9359-3216DAB9E685}"/>
    <cellStyle name="Percent 2" xfId="1" xr:uid="{B5D5C7CE-AC71-4B0B-B960-BB9B01F9A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DAF6-F430-42D9-BF31-5A0344D67BE2}">
  <sheetPr>
    <pageSetUpPr fitToPage="1"/>
  </sheetPr>
  <dimension ref="A1:F14"/>
  <sheetViews>
    <sheetView showGridLines="0" tabSelected="1" zoomScale="99" zoomScaleNormal="99" workbookViewId="0">
      <selection activeCell="C14" sqref="C14"/>
    </sheetView>
  </sheetViews>
  <sheetFormatPr defaultRowHeight="14.4" x14ac:dyDescent="0.3"/>
  <cols>
    <col min="1" max="1" width="35.44140625" bestFit="1" customWidth="1"/>
    <col min="2" max="6" width="9.5546875" customWidth="1"/>
  </cols>
  <sheetData>
    <row r="1" spans="1:6" s="1" customFormat="1" ht="16.05" customHeight="1" x14ac:dyDescent="0.3">
      <c r="A1" s="26" t="s">
        <v>16</v>
      </c>
      <c r="B1" s="26"/>
      <c r="C1" s="26"/>
      <c r="D1" s="26"/>
      <c r="E1" s="26"/>
      <c r="F1" s="26"/>
    </row>
    <row r="2" spans="1:6" s="1" customFormat="1" ht="16.05" customHeight="1" x14ac:dyDescent="0.3">
      <c r="A2" s="26" t="s">
        <v>15</v>
      </c>
      <c r="B2" s="26"/>
      <c r="C2" s="26"/>
      <c r="D2" s="26"/>
      <c r="E2" s="26"/>
      <c r="F2" s="26"/>
    </row>
    <row r="3" spans="1:6" s="1" customFormat="1" ht="15" customHeight="1" thickBot="1" x14ac:dyDescent="0.35">
      <c r="A3" s="27" t="s">
        <v>14</v>
      </c>
      <c r="B3" s="27"/>
      <c r="C3" s="27"/>
      <c r="D3" s="27"/>
      <c r="E3" s="27"/>
      <c r="F3" s="27"/>
    </row>
    <row r="4" spans="1:6" ht="30" customHeight="1" x14ac:dyDescent="0.3">
      <c r="A4" s="10"/>
      <c r="B4" s="30" t="s">
        <v>4</v>
      </c>
      <c r="C4" s="30" t="s">
        <v>17</v>
      </c>
      <c r="D4" s="30" t="s">
        <v>3</v>
      </c>
      <c r="E4" s="28" t="s">
        <v>13</v>
      </c>
      <c r="F4" s="29"/>
    </row>
    <row r="5" spans="1:6" ht="15" customHeight="1" x14ac:dyDescent="0.3">
      <c r="A5" s="9"/>
      <c r="B5" s="31"/>
      <c r="C5" s="31"/>
      <c r="D5" s="31"/>
      <c r="E5" s="8" t="s">
        <v>1</v>
      </c>
      <c r="F5" s="8" t="s">
        <v>2</v>
      </c>
    </row>
    <row r="6" spans="1:6" s="1" customFormat="1" ht="15" customHeight="1" x14ac:dyDescent="0.3">
      <c r="A6" s="7" t="s">
        <v>12</v>
      </c>
      <c r="B6" s="15">
        <v>3800</v>
      </c>
      <c r="C6" s="11">
        <v>0</v>
      </c>
      <c r="D6" s="15">
        <v>3934</v>
      </c>
      <c r="E6" s="15">
        <f t="shared" ref="E6:E13" si="0">D6-B6</f>
        <v>134</v>
      </c>
      <c r="F6" s="16">
        <f t="shared" ref="F6:F13" si="1">IF(B6=0, "N/A", E6/B6)</f>
        <v>3.5263157894736843E-2</v>
      </c>
    </row>
    <row r="7" spans="1:6" s="1" customFormat="1" ht="15" customHeight="1" x14ac:dyDescent="0.3">
      <c r="A7" s="6" t="s">
        <v>11</v>
      </c>
      <c r="B7" s="17">
        <v>21</v>
      </c>
      <c r="C7" s="11">
        <v>0</v>
      </c>
      <c r="D7" s="17">
        <v>5</v>
      </c>
      <c r="E7" s="17">
        <f t="shared" si="0"/>
        <v>-16</v>
      </c>
      <c r="F7" s="18">
        <f t="shared" si="1"/>
        <v>-0.76190476190476186</v>
      </c>
    </row>
    <row r="8" spans="1:6" s="1" customFormat="1" ht="15" customHeight="1" x14ac:dyDescent="0.3">
      <c r="A8" s="6" t="s">
        <v>10</v>
      </c>
      <c r="B8" s="17">
        <v>991</v>
      </c>
      <c r="C8" s="11">
        <v>0</v>
      </c>
      <c r="D8" s="17">
        <v>928</v>
      </c>
      <c r="E8" s="17">
        <f t="shared" si="0"/>
        <v>-63</v>
      </c>
      <c r="F8" s="18">
        <f t="shared" si="1"/>
        <v>-6.357214934409687E-2</v>
      </c>
    </row>
    <row r="9" spans="1:6" s="1" customFormat="1" ht="15" customHeight="1" x14ac:dyDescent="0.3">
      <c r="A9" s="5" t="s">
        <v>9</v>
      </c>
      <c r="B9" s="19">
        <v>250</v>
      </c>
      <c r="C9" s="11">
        <v>0</v>
      </c>
      <c r="D9" s="17">
        <v>310</v>
      </c>
      <c r="E9" s="17">
        <f t="shared" si="0"/>
        <v>60</v>
      </c>
      <c r="F9" s="18">
        <f t="shared" si="1"/>
        <v>0.24</v>
      </c>
    </row>
    <row r="10" spans="1:6" s="1" customFormat="1" ht="15" customHeight="1" x14ac:dyDescent="0.3">
      <c r="A10" s="5" t="s">
        <v>8</v>
      </c>
      <c r="B10" s="17">
        <v>25</v>
      </c>
      <c r="C10" s="11">
        <v>0</v>
      </c>
      <c r="D10" s="17">
        <v>40</v>
      </c>
      <c r="E10" s="17">
        <f t="shared" si="0"/>
        <v>15</v>
      </c>
      <c r="F10" s="18">
        <f t="shared" si="1"/>
        <v>0.6</v>
      </c>
    </row>
    <row r="11" spans="1:6" s="1" customFormat="1" ht="15" customHeight="1" thickBot="1" x14ac:dyDescent="0.35">
      <c r="A11" s="4" t="s">
        <v>7</v>
      </c>
      <c r="B11" s="19">
        <v>3</v>
      </c>
      <c r="C11" s="13">
        <v>0</v>
      </c>
      <c r="D11" s="20">
        <v>3</v>
      </c>
      <c r="E11" s="14">
        <f t="shared" si="0"/>
        <v>0</v>
      </c>
      <c r="F11" s="14">
        <f t="shared" si="1"/>
        <v>0</v>
      </c>
    </row>
    <row r="12" spans="1:6" s="1" customFormat="1" ht="16.05" customHeight="1" x14ac:dyDescent="0.3">
      <c r="A12" s="3" t="s">
        <v>0</v>
      </c>
      <c r="B12" s="21">
        <f>SUM(B6:B11)</f>
        <v>5090</v>
      </c>
      <c r="C12" s="12">
        <f>SUM(C6:C11)</f>
        <v>0</v>
      </c>
      <c r="D12" s="21">
        <f>SUM(D6:D11)</f>
        <v>5220</v>
      </c>
      <c r="E12" s="22">
        <f t="shared" si="0"/>
        <v>130</v>
      </c>
      <c r="F12" s="23">
        <f t="shared" si="1"/>
        <v>2.5540275049115914E-2</v>
      </c>
    </row>
    <row r="13" spans="1:6" s="1" customFormat="1" ht="15" customHeight="1" thickBot="1" x14ac:dyDescent="0.35">
      <c r="A13" s="2" t="s">
        <v>6</v>
      </c>
      <c r="B13" s="20">
        <v>18</v>
      </c>
      <c r="C13" s="11">
        <v>0</v>
      </c>
      <c r="D13" s="24">
        <v>18</v>
      </c>
      <c r="E13" s="14">
        <f t="shared" si="0"/>
        <v>0</v>
      </c>
      <c r="F13" s="14">
        <f t="shared" si="1"/>
        <v>0</v>
      </c>
    </row>
    <row r="14" spans="1:6" s="1" customFormat="1" ht="15" customHeight="1" x14ac:dyDescent="0.3">
      <c r="A14" s="25" t="s">
        <v>5</v>
      </c>
      <c r="B14" s="25"/>
      <c r="C14" s="25"/>
      <c r="D14" s="25"/>
      <c r="E14" s="25"/>
      <c r="F14" s="25"/>
    </row>
  </sheetData>
  <mergeCells count="7">
    <mergeCell ref="A1:F1"/>
    <mergeCell ref="A2:F2"/>
    <mergeCell ref="A3:F3"/>
    <mergeCell ref="E4:F4"/>
    <mergeCell ref="B4:B5"/>
    <mergeCell ref="C4:C5"/>
    <mergeCell ref="D4:D5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NSB PCB Table</vt:lpstr>
      <vt:lpstr>'NSB PCB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the National Science Board</dc:title>
  <dc:creator>NSF CFO</dc:creator>
  <cp:keywords>Office of the National Science Board</cp:keywords>
  <cp:lastModifiedBy>Gary Luethke - VSG</cp:lastModifiedBy>
  <cp:lastPrinted>2024-03-12T00:15:21Z</cp:lastPrinted>
  <dcterms:created xsi:type="dcterms:W3CDTF">2021-08-12T01:24:08Z</dcterms:created>
  <dcterms:modified xsi:type="dcterms:W3CDTF">2024-04-06T12:19:31Z</dcterms:modified>
  <cp:category>Office of the National Science Board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08708762-dbc2-4cf8-99ad-71662b45f19c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</Properties>
</file>