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13_ncr:1_{80EEB7A0-20F7-41FD-BE14-79A04A129A29}" xr6:coauthVersionLast="47" xr6:coauthVersionMax="47" xr10:uidLastSave="{7379C8CE-D346-4166-A2FF-0760338591AE}"/>
  <bookViews>
    <workbookView xWindow="-108" yWindow="-108" windowWidth="23256" windowHeight="12576" tabRatio="705" xr2:uid="{8BF6BD98-383E-4A89-943A-5CD440C028B2}"/>
  </bookViews>
  <sheets>
    <sheet name="Travel" sheetId="23" r:id="rId1"/>
  </sheets>
  <definedNames>
    <definedName name="_xlnm.Print_Area" localSheetId="0">Travel!$A$1:$G$10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23" l="1"/>
  <c r="E10" i="23"/>
  <c r="F10" i="23" s="1"/>
  <c r="E9" i="23"/>
  <c r="F9" i="23" s="1"/>
  <c r="E8" i="23"/>
  <c r="F8" i="23" s="1"/>
  <c r="E7" i="23"/>
  <c r="F7" i="23" s="1"/>
  <c r="D7" i="23"/>
  <c r="E6" i="23"/>
  <c r="F6" i="23" s="1"/>
  <c r="F5" i="23"/>
  <c r="E5" i="23"/>
</calcChain>
</file>

<file path=xl/sharedStrings.xml><?xml version="1.0" encoding="utf-8"?>
<sst xmlns="http://schemas.openxmlformats.org/spreadsheetml/2006/main" count="17" uniqueCount="17">
  <si>
    <t>(Dollars in Millions)</t>
  </si>
  <si>
    <t>Funding Source</t>
  </si>
  <si>
    <t>Amount</t>
  </si>
  <si>
    <t>Percent</t>
  </si>
  <si>
    <t>AOAM</t>
  </si>
  <si>
    <t>R&amp;RA</t>
  </si>
  <si>
    <t>FY 2025 
Request</t>
  </si>
  <si>
    <t>IPA Appointments</t>
  </si>
  <si>
    <t>NSF Federal Employee Staff</t>
  </si>
  <si>
    <t>R&amp;RA/EDU</t>
  </si>
  <si>
    <t>Total AOAM</t>
  </si>
  <si>
    <t>EDU</t>
  </si>
  <si>
    <t>NSF Travel</t>
  </si>
  <si>
    <t>Total Travel</t>
  </si>
  <si>
    <t>FY 2024 (TBD)</t>
  </si>
  <si>
    <t>Change over 
FY 2023 Base Plan</t>
  </si>
  <si>
    <t>FY 2023 
Base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</si>
</sst>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"/>
    <numFmt numFmtId="165" formatCode="0.0%"/>
    <numFmt numFmtId="166" formatCode="_([$$-409]* #,##0_);_([$$-409]* \(#,##0\);_([$$-409]* &quot;-&quot;_);_(@_)"/>
    <numFmt numFmtId="167" formatCode="0.0%;\-0.0%;&quot;-&quot;??"/>
    <numFmt numFmtId="168" formatCode="_(* #,##0_);_(* \(#,##0\);_(* &quot;-   &quot;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b/>
      <sz val="9"/>
      <name val="Open Sans"/>
      <family val="2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166" fontId="2" fillId="0" borderId="0"/>
    <xf numFmtId="166" fontId="1" fillId="0" borderId="0"/>
    <xf numFmtId="0" fontId="1" fillId="0" borderId="0"/>
    <xf numFmtId="166" fontId="2" fillId="0" borderId="0"/>
  </cellStyleXfs>
  <cellXfs count="29">
    <xf numFmtId="0" fontId="0" fillId="0" borderId="0" xfId="0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/>
    </xf>
    <xf numFmtId="0" fontId="3" fillId="0" borderId="5" xfId="0" applyFont="1" applyBorder="1" applyAlignment="1">
      <alignment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right" vertical="top"/>
    </xf>
    <xf numFmtId="167" fontId="5" fillId="0" borderId="4" xfId="1" applyNumberFormat="1" applyFont="1" applyFill="1" applyBorder="1" applyAlignment="1">
      <alignment horizontal="right" vertical="top"/>
    </xf>
    <xf numFmtId="165" fontId="4" fillId="0" borderId="0" xfId="1" applyNumberFormat="1" applyFont="1" applyBorder="1" applyAlignment="1">
      <alignment horizontal="right" vertical="top"/>
    </xf>
    <xf numFmtId="165" fontId="3" fillId="0" borderId="5" xfId="1" applyNumberFormat="1" applyFont="1" applyBorder="1" applyAlignment="1">
      <alignment horizontal="right" vertical="top"/>
    </xf>
    <xf numFmtId="0" fontId="3" fillId="0" borderId="5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168" fontId="4" fillId="0" borderId="0" xfId="0" applyNumberFormat="1" applyFont="1" applyAlignment="1">
      <alignment horizontal="right" vertical="top"/>
    </xf>
    <xf numFmtId="168" fontId="4" fillId="0" borderId="1" xfId="0" applyNumberFormat="1" applyFont="1" applyBorder="1" applyAlignment="1">
      <alignment horizontal="right" vertical="top"/>
    </xf>
    <xf numFmtId="168" fontId="7" fillId="0" borderId="1" xfId="0" applyNumberFormat="1" applyFont="1" applyBorder="1" applyAlignment="1">
      <alignment horizontal="right" vertical="top"/>
    </xf>
    <xf numFmtId="164" fontId="4" fillId="0" borderId="4" xfId="0" applyNumberFormat="1" applyFont="1" applyBorder="1" applyAlignment="1">
      <alignment horizontal="right" vertical="top"/>
    </xf>
    <xf numFmtId="164" fontId="5" fillId="0" borderId="4" xfId="2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166" fontId="6" fillId="0" borderId="0" xfId="2" applyFont="1" applyAlignment="1">
      <alignment horizontal="center" vertical="top"/>
    </xf>
    <xf numFmtId="166" fontId="5" fillId="0" borderId="1" xfId="2" applyFont="1" applyBorder="1" applyAlignment="1">
      <alignment horizontal="center" vertical="top"/>
    </xf>
    <xf numFmtId="0" fontId="4" fillId="0" borderId="2" xfId="0" applyFont="1" applyBorder="1" applyAlignment="1">
      <alignment horizontal="right" wrapText="1"/>
    </xf>
    <xf numFmtId="0" fontId="4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right" wrapText="1"/>
    </xf>
    <xf numFmtId="0" fontId="5" fillId="0" borderId="3" xfId="0" applyFont="1" applyBorder="1" applyAlignment="1">
      <alignment horizontal="right" wrapText="1"/>
    </xf>
    <xf numFmtId="0" fontId="5" fillId="0" borderId="2" xfId="0" applyFont="1" applyBorder="1" applyAlignment="1">
      <alignment horizontal="center" wrapText="1"/>
    </xf>
  </cellXfs>
  <cellStyles count="6">
    <cellStyle name="Normal" xfId="0" builtinId="0"/>
    <cellStyle name="Normal 2" xfId="3" xr:uid="{D5FA64E9-C8FC-4B91-9B1A-66229B3C6AF3}"/>
    <cellStyle name="Normal 2 2" xfId="2" xr:uid="{41E2D972-A763-4358-B8A7-D7D7C7E939E9}"/>
    <cellStyle name="Normal 3" xfId="5" xr:uid="{9097C83B-7181-4E7A-A1CB-3659B0C4BD38}"/>
    <cellStyle name="Normal 65" xfId="4" xr:uid="{BFBD8A45-BD55-489E-8922-85D0083E0B5D}"/>
    <cellStyle name="Percent" xfId="1" builtinId="5"/>
  </cellStyles>
  <dxfs count="0"/>
  <tableStyles count="0" defaultTableStyle="TableStyleMedium2" defaultPivotStyle="PivotStyleLight16"/>
  <colors>
    <mruColors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73DE0-55A7-4A08-9535-E26E410CF472}">
  <sheetPr>
    <pageSetUpPr fitToPage="1"/>
  </sheetPr>
  <dimension ref="A1:G10"/>
  <sheetViews>
    <sheetView showGridLines="0" tabSelected="1" workbookViewId="0">
      <selection activeCell="E4" sqref="E4:F4"/>
    </sheetView>
  </sheetViews>
  <sheetFormatPr defaultRowHeight="14.4" x14ac:dyDescent="0.3"/>
  <cols>
    <col min="1" max="1" width="23.44140625" customWidth="1"/>
    <col min="2" max="7" width="9.5546875" customWidth="1"/>
  </cols>
  <sheetData>
    <row r="1" spans="1:7" x14ac:dyDescent="0.3">
      <c r="A1" s="22" t="s">
        <v>12</v>
      </c>
      <c r="B1" s="22"/>
      <c r="C1" s="22"/>
      <c r="D1" s="22"/>
      <c r="E1" s="22"/>
      <c r="F1" s="22"/>
      <c r="G1" s="22"/>
    </row>
    <row r="2" spans="1:7" ht="15" thickBot="1" x14ac:dyDescent="0.35">
      <c r="A2" s="23" t="s">
        <v>0</v>
      </c>
      <c r="B2" s="23"/>
      <c r="C2" s="23"/>
      <c r="D2" s="23"/>
      <c r="E2" s="23"/>
      <c r="F2" s="23"/>
      <c r="G2" s="23"/>
    </row>
    <row r="3" spans="1:7" ht="30" customHeight="1" x14ac:dyDescent="0.3">
      <c r="A3" s="24"/>
      <c r="B3" s="24" t="s">
        <v>16</v>
      </c>
      <c r="C3" s="26" t="s">
        <v>14</v>
      </c>
      <c r="D3" s="26" t="s">
        <v>6</v>
      </c>
      <c r="E3" s="28" t="s">
        <v>15</v>
      </c>
      <c r="F3" s="28"/>
      <c r="G3" s="21"/>
    </row>
    <row r="4" spans="1:7" ht="33" customHeight="1" x14ac:dyDescent="0.3">
      <c r="A4" s="25"/>
      <c r="B4" s="25"/>
      <c r="C4" s="27"/>
      <c r="D4" s="27"/>
      <c r="E4" s="19" t="s">
        <v>2</v>
      </c>
      <c r="F4" s="19" t="s">
        <v>3</v>
      </c>
      <c r="G4" s="20" t="s">
        <v>1</v>
      </c>
    </row>
    <row r="5" spans="1:7" x14ac:dyDescent="0.3">
      <c r="A5" s="2" t="s">
        <v>8</v>
      </c>
      <c r="B5" s="16">
        <v>6.1040000000000001</v>
      </c>
      <c r="C5" s="13">
        <v>0</v>
      </c>
      <c r="D5" s="16">
        <v>6.14</v>
      </c>
      <c r="E5" s="17">
        <f>D5-B5</f>
        <v>3.5999999999999588E-2</v>
      </c>
      <c r="F5" s="7">
        <f>IF(B5=0,"N/A  ",E5/B5)</f>
        <v>5.8977719528177566E-3</v>
      </c>
      <c r="G5" s="1" t="s">
        <v>4</v>
      </c>
    </row>
    <row r="6" spans="1:7" ht="15" thickBot="1" x14ac:dyDescent="0.35">
      <c r="A6" s="2" t="s">
        <v>7</v>
      </c>
      <c r="B6" s="12">
        <v>4</v>
      </c>
      <c r="C6" s="14">
        <v>0</v>
      </c>
      <c r="D6" s="12">
        <v>3.76</v>
      </c>
      <c r="E6" s="12">
        <f t="shared" ref="E6:E10" si="0">D6-B6</f>
        <v>-0.24000000000000021</v>
      </c>
      <c r="F6" s="8">
        <f t="shared" ref="F6:F10" si="1">IF(B6=0,"N/A  ",E6/B6)</f>
        <v>-6.0000000000000053E-2</v>
      </c>
      <c r="G6" s="1" t="s">
        <v>9</v>
      </c>
    </row>
    <row r="7" spans="1:7" ht="15" thickBot="1" x14ac:dyDescent="0.35">
      <c r="A7" s="4" t="s">
        <v>13</v>
      </c>
      <c r="B7" s="18">
        <f t="shared" ref="B7" si="2">SUM(B5:B6)</f>
        <v>10.103999999999999</v>
      </c>
      <c r="C7" s="15">
        <v>0</v>
      </c>
      <c r="D7" s="18">
        <f t="shared" ref="D7" si="3">SUM(D5:D6)</f>
        <v>9.8999999999999986</v>
      </c>
      <c r="E7" s="18">
        <f t="shared" si="0"/>
        <v>-0.20400000000000063</v>
      </c>
      <c r="F7" s="9">
        <f t="shared" si="1"/>
        <v>-2.0190023752969185E-2</v>
      </c>
      <c r="G7" s="10"/>
    </row>
    <row r="8" spans="1:7" x14ac:dyDescent="0.3">
      <c r="A8" s="2" t="s">
        <v>10</v>
      </c>
      <c r="B8" s="12">
        <v>6.1040000000000001</v>
      </c>
      <c r="C8" s="13">
        <v>0</v>
      </c>
      <c r="D8" s="12">
        <v>6.14</v>
      </c>
      <c r="E8" s="12">
        <f t="shared" si="0"/>
        <v>3.5999999999999588E-2</v>
      </c>
      <c r="F8" s="8">
        <f t="shared" si="1"/>
        <v>5.8977719528177566E-3</v>
      </c>
      <c r="G8" s="1"/>
    </row>
    <row r="9" spans="1:7" x14ac:dyDescent="0.3">
      <c r="A9" s="3" t="s">
        <v>5</v>
      </c>
      <c r="B9" s="12">
        <v>3.66</v>
      </c>
      <c r="C9" s="13">
        <v>0</v>
      </c>
      <c r="D9" s="12">
        <v>3.42</v>
      </c>
      <c r="E9" s="12">
        <f t="shared" si="0"/>
        <v>-0.24000000000000021</v>
      </c>
      <c r="F9" s="8">
        <f t="shared" si="1"/>
        <v>-6.5573770491803338E-2</v>
      </c>
      <c r="G9" s="1"/>
    </row>
    <row r="10" spans="1:7" ht="15" thickBot="1" x14ac:dyDescent="0.35">
      <c r="A10" s="11" t="s">
        <v>11</v>
      </c>
      <c r="B10" s="6">
        <v>0.34</v>
      </c>
      <c r="C10" s="14">
        <v>0</v>
      </c>
      <c r="D10" s="6">
        <v>0.34</v>
      </c>
      <c r="E10" s="14">
        <f t="shared" si="0"/>
        <v>0</v>
      </c>
      <c r="F10" s="14">
        <f t="shared" si="1"/>
        <v>0</v>
      </c>
      <c r="G10" s="5"/>
    </row>
  </sheetData>
  <mergeCells count="7">
    <mergeCell ref="A1:G1"/>
    <mergeCell ref="A2:G2"/>
    <mergeCell ref="A3:A4"/>
    <mergeCell ref="B3:B4"/>
    <mergeCell ref="C3:C4"/>
    <mergeCell ref="D3:D4"/>
    <mergeCell ref="E3:F3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</vt:lpstr>
      <vt:lpstr>Travel!Print_Area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NSF Travel</dc:title>
  <dc:creator>NSF CFO</dc:creator>
  <cp:keywords>NSF Travel</cp:keywords>
  <cp:lastModifiedBy>Gary Luethke - VSG</cp:lastModifiedBy>
  <cp:lastPrinted>2024-03-11T23:35:42Z</cp:lastPrinted>
  <dcterms:created xsi:type="dcterms:W3CDTF">2023-08-04T21:15:07Z</dcterms:created>
  <dcterms:modified xsi:type="dcterms:W3CDTF">2024-04-06T12:17:45Z</dcterms:modified>
  <cp:category>NSF Travel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db8d0c5a-c8a5-4520-acb7-49d3b4f81cbd</vt:lpwstr>
  </property>
  <property fmtid="{D5CDD505-2E9C-101B-9397-08002B2CF9AE}" pid="3" name="ContainsCUI">
    <vt:lpwstr>No</vt:lpwstr>
  </property>
</Properties>
</file>