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6DF8C42D-6DA3-4449-8200-38692CE47BF5}" xr6:coauthVersionLast="47" xr6:coauthVersionMax="47" xr10:uidLastSave="{00000000-0000-0000-0000-000000000000}"/>
  <bookViews>
    <workbookView xWindow="-110" yWindow="-110" windowWidth="19420" windowHeight="10300" xr2:uid="{BC88B6CC-21F7-45AD-9E73-ACCD4045C6F8}"/>
  </bookViews>
  <sheets>
    <sheet name="SBE Fu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E7" i="1"/>
  <c r="F7" i="1" s="1"/>
  <c r="E8" i="1"/>
  <c r="F8" i="1" s="1"/>
  <c r="E11" i="1" l="1"/>
  <c r="F11" i="1" s="1"/>
  <c r="E10" i="1"/>
  <c r="F10" i="1" s="1"/>
  <c r="E9" i="1"/>
  <c r="F9" i="1" s="1"/>
  <c r="D6" i="1"/>
  <c r="E6" i="1" l="1"/>
  <c r="F6" i="1" s="1"/>
</calcChain>
</file>

<file path=xl/sharedStrings.xml><?xml version="1.0" encoding="utf-8"?>
<sst xmlns="http://schemas.openxmlformats.org/spreadsheetml/2006/main" count="15" uniqueCount="15">
  <si>
    <t>FY 2024
Current
Plan</t>
  </si>
  <si>
    <t>FY 2025
(TBD)</t>
  </si>
  <si>
    <t>FY 2026
Request</t>
  </si>
  <si>
    <t>Change over</t>
  </si>
  <si>
    <t>FY 2024 Current Plan</t>
  </si>
  <si>
    <t>Amount</t>
  </si>
  <si>
    <t>Percent</t>
  </si>
  <si>
    <t>(Dollars in Millions)</t>
  </si>
  <si>
    <t>Total</t>
  </si>
  <si>
    <t>Research</t>
  </si>
  <si>
    <t>Education</t>
  </si>
  <si>
    <t>Infrastructure</t>
  </si>
  <si>
    <t>SBE Funding</t>
  </si>
  <si>
    <t xml:space="preserve">     SBE Programs</t>
  </si>
  <si>
    <t xml:space="preserve">     NCSES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</si>
</sst>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\-&quot;$&quot;#,##0.00;&quot;-&quot;??"/>
    <numFmt numFmtId="165" formatCode="#,##0.00;\-#,##0.00;&quot;-&quot;??"/>
    <numFmt numFmtId="166" formatCode="0.0%;\-0.0%;&quot;-&quot;??"/>
  </numFmts>
  <fonts count="5" x14ac:knownFonts="1">
    <font>
      <sz val="11"/>
      <color theme="1"/>
      <name val="Aptos Narrow"/>
      <family val="2"/>
      <scheme val="minor"/>
    </font>
    <font>
      <sz val="9"/>
      <color theme="1"/>
      <name val="Open Sans"/>
    </font>
    <font>
      <b/>
      <sz val="9"/>
      <color theme="1"/>
      <name val="Open Sans"/>
    </font>
    <font>
      <i/>
      <sz val="8"/>
      <name val="Open Sans"/>
    </font>
    <font>
      <i/>
      <sz val="8"/>
      <color theme="1"/>
      <name val="Open San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165" fontId="3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165" fontId="3" fillId="0" borderId="3" xfId="0" applyNumberFormat="1" applyFont="1" applyBorder="1" applyAlignment="1">
      <alignment horizontal="right" vertical="top"/>
    </xf>
    <xf numFmtId="165" fontId="4" fillId="0" borderId="3" xfId="0" applyNumberFormat="1" applyFont="1" applyBorder="1" applyAlignment="1">
      <alignment horizontal="right" vertical="top"/>
    </xf>
    <xf numFmtId="166" fontId="4" fillId="0" borderId="3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6" fontId="1" fillId="0" borderId="0" xfId="0" applyNumberFormat="1" applyFont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6" fontId="2" fillId="0" borderId="4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8A23-5A7E-4516-ABF0-042007E9C9F4}">
  <dimension ref="A1:F11"/>
  <sheetViews>
    <sheetView showGridLines="0" tabSelected="1" workbookViewId="0">
      <selection activeCell="H10" sqref="H10"/>
    </sheetView>
  </sheetViews>
  <sheetFormatPr defaultColWidth="9.1796875" defaultRowHeight="14.5" x14ac:dyDescent="0.45"/>
  <cols>
    <col min="1" max="1" width="40.7265625" style="1" customWidth="1"/>
    <col min="2" max="6" width="10.7265625" style="1" customWidth="1"/>
    <col min="7" max="16384" width="9.1796875" style="1"/>
  </cols>
  <sheetData>
    <row r="1" spans="1:6" x14ac:dyDescent="0.45">
      <c r="A1" s="19" t="s">
        <v>12</v>
      </c>
      <c r="B1" s="19"/>
      <c r="C1" s="19"/>
      <c r="D1" s="19"/>
      <c r="E1" s="19"/>
      <c r="F1" s="19"/>
    </row>
    <row r="2" spans="1:6" ht="15" thickBot="1" x14ac:dyDescent="0.5">
      <c r="A2" s="25" t="s">
        <v>7</v>
      </c>
      <c r="B2" s="25"/>
      <c r="C2" s="25"/>
      <c r="D2" s="25"/>
      <c r="E2" s="25"/>
      <c r="F2" s="25"/>
    </row>
    <row r="3" spans="1:6" x14ac:dyDescent="0.45">
      <c r="A3" s="2"/>
      <c r="B3" s="20" t="s">
        <v>0</v>
      </c>
      <c r="C3" s="20" t="s">
        <v>1</v>
      </c>
      <c r="D3" s="20" t="s">
        <v>2</v>
      </c>
      <c r="E3" s="24" t="s">
        <v>3</v>
      </c>
      <c r="F3" s="24"/>
    </row>
    <row r="4" spans="1:6" x14ac:dyDescent="0.45">
      <c r="B4" s="21"/>
      <c r="C4" s="21"/>
      <c r="D4" s="21"/>
      <c r="E4" s="23" t="s">
        <v>4</v>
      </c>
      <c r="F4" s="23"/>
    </row>
    <row r="5" spans="1:6" x14ac:dyDescent="0.45">
      <c r="A5" s="3"/>
      <c r="B5" s="22"/>
      <c r="C5" s="22"/>
      <c r="D5" s="22"/>
      <c r="E5" s="4" t="s">
        <v>5</v>
      </c>
      <c r="F5" s="4" t="s">
        <v>6</v>
      </c>
    </row>
    <row r="6" spans="1:6" x14ac:dyDescent="0.45">
      <c r="A6" s="26" t="s">
        <v>8</v>
      </c>
      <c r="B6" s="27">
        <f>SUM(B9:B11)</f>
        <v>290.29000000000002</v>
      </c>
      <c r="C6" s="27"/>
      <c r="D6" s="27">
        <f>SUM(D9:D11)</f>
        <v>94</v>
      </c>
      <c r="E6" s="27">
        <f>D6-B6</f>
        <v>-196.29000000000002</v>
      </c>
      <c r="F6" s="28">
        <f>IFERROR(E6/B6, "N/A")</f>
        <v>-0.67618588308243488</v>
      </c>
    </row>
    <row r="7" spans="1:6" x14ac:dyDescent="0.45">
      <c r="A7" s="17" t="s">
        <v>13</v>
      </c>
      <c r="B7" s="7">
        <v>216.22000000000003</v>
      </c>
      <c r="C7" s="7"/>
      <c r="D7" s="7">
        <v>50</v>
      </c>
      <c r="E7" s="8">
        <f t="shared" ref="E7:E8" si="0">D7-B7</f>
        <v>-166.22000000000003</v>
      </c>
      <c r="F7" s="9">
        <f t="shared" ref="F7:F8" si="1">IFERROR(E7/B7, "N/A")</f>
        <v>-0.76875404680418091</v>
      </c>
    </row>
    <row r="8" spans="1:6" x14ac:dyDescent="0.45">
      <c r="A8" s="18" t="s">
        <v>14</v>
      </c>
      <c r="B8" s="10">
        <v>74.069999999999993</v>
      </c>
      <c r="C8" s="10"/>
      <c r="D8" s="10">
        <v>44</v>
      </c>
      <c r="E8" s="11">
        <f t="shared" si="0"/>
        <v>-30.069999999999993</v>
      </c>
      <c r="F8" s="12">
        <f t="shared" si="1"/>
        <v>-0.40596732820305109</v>
      </c>
    </row>
    <row r="9" spans="1:6" x14ac:dyDescent="0.45">
      <c r="A9" s="6" t="s">
        <v>9</v>
      </c>
      <c r="B9" s="13">
        <v>193.77</v>
      </c>
      <c r="C9" s="13"/>
      <c r="D9" s="13">
        <v>41.11</v>
      </c>
      <c r="E9" s="13">
        <f t="shared" ref="E9:E11" si="2">D9-B9</f>
        <v>-152.66000000000003</v>
      </c>
      <c r="F9" s="14">
        <f t="shared" ref="F9:F11" si="3">IFERROR(E9/B9, "N/A")</f>
        <v>-0.78784125509624825</v>
      </c>
    </row>
    <row r="10" spans="1:6" x14ac:dyDescent="0.45">
      <c r="A10" s="6" t="s">
        <v>10</v>
      </c>
      <c r="B10" s="13">
        <v>7</v>
      </c>
      <c r="C10" s="13"/>
      <c r="D10" s="13">
        <v>2.89</v>
      </c>
      <c r="E10" s="13">
        <f t="shared" si="2"/>
        <v>-4.1099999999999994</v>
      </c>
      <c r="F10" s="14">
        <f t="shared" si="3"/>
        <v>-0.58714285714285708</v>
      </c>
    </row>
    <row r="11" spans="1:6" ht="15" thickBot="1" x14ac:dyDescent="0.5">
      <c r="A11" s="5" t="s">
        <v>11</v>
      </c>
      <c r="B11" s="15">
        <v>89.52</v>
      </c>
      <c r="C11" s="15"/>
      <c r="D11" s="15">
        <v>50</v>
      </c>
      <c r="E11" s="15">
        <f t="shared" si="2"/>
        <v>-39.519999999999996</v>
      </c>
      <c r="F11" s="16">
        <f t="shared" si="3"/>
        <v>-0.44146559428060766</v>
      </c>
    </row>
  </sheetData>
  <mergeCells count="7">
    <mergeCell ref="A1:F1"/>
    <mergeCell ref="B3:B5"/>
    <mergeCell ref="C3:C5"/>
    <mergeCell ref="D3:D5"/>
    <mergeCell ref="E4:F4"/>
    <mergeCell ref="E3:F3"/>
    <mergeCell ref="A2:F2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  <ignoredErrors>
    <ignoredError sqref="B6:D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SBE Funding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Grullon, Edric</cp:lastModifiedBy>
  <dcterms:created xsi:type="dcterms:W3CDTF">2025-05-12T20:45:30Z</dcterms:created>
  <dcterms:modified xsi:type="dcterms:W3CDTF">2025-05-29T16:50:11Z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b073f7ff-c191-43fd-b4db-514df4b9917d</vt:lpwstr>
  </property>
  <property fmtid="{D5CDD505-2E9C-101B-9397-08002B2CF9AE}" pid="3" name="ContainsCUI">
    <vt:lpwstr>No</vt:lpwstr>
  </property>
</Properties>
</file>