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51A998AB-9907-4549-819C-6CDD3EF9E16B}" xr6:coauthVersionLast="47" xr6:coauthVersionMax="47" xr10:uidLastSave="{00000000-0000-0000-0000-000000000000}"/>
  <bookViews>
    <workbookView xWindow="19090" yWindow="6230" windowWidth="19420" windowHeight="11500" xr2:uid="{BC88B6CC-21F7-45AD-9E73-ACCD4045C6F8}"/>
  </bookViews>
  <sheets>
    <sheet name="OISE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7" i="1"/>
  <c r="F7" i="1" s="1"/>
  <c r="D6" i="1"/>
  <c r="B6" i="1"/>
  <c r="E6" i="1" l="1"/>
  <c r="F6" i="1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<sst xmlns="http://schemas.openxmlformats.org/spreadsheetml/2006/main" count="13" uniqueCount="13">
  <si>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</si>
  <si>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</si>
  <si>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</si>
  <si>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</si>
  <si>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</si>
  <si>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</si>
  <si>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</si>
  <si>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</si>
  <si>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</si>
  <si>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</si>
  <si>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</si>
  <si>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</si>
  <si>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OISE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</si>
</sst>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3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9"/>
  <sheetViews>
    <sheetView showGridLines="0" tabSelected="1" zoomScale="140" zoomScaleNormal="140" workbookViewId="0">
      <selection sqref="A1:F1"/>
    </sheetView>
  </sheetViews>
  <sheetFormatPr defaultColWidth="9.140625" defaultRowHeight="14.25" x14ac:dyDescent="0.3"/>
  <cols>
    <col min="1" max="1" width="40.7109375" style="1" customWidth="1"/>
    <col min="2" max="6" width="10.7109375" style="1" customWidth="1"/>
    <col min="7" max="16384" width="9.140625" style="1"/>
  </cols>
  <sheetData>
    <row r="1" spans="1:6" x14ac:dyDescent="0.3">
      <c r="A1" s="14" t="s">
        <v>12</v>
      </c>
      <c r="B1" s="14"/>
      <c r="C1" s="14"/>
      <c r="D1" s="14"/>
      <c r="E1" s="14"/>
      <c r="F1" s="14"/>
    </row>
    <row r="2" spans="1:6" ht="15" thickBot="1" x14ac:dyDescent="0.35">
      <c r="A2" s="20" t="s">
        <v>7</v>
      </c>
      <c r="B2" s="20"/>
      <c r="C2" s="20"/>
      <c r="D2" s="20"/>
      <c r="E2" s="20"/>
      <c r="F2" s="20"/>
    </row>
    <row r="3" spans="1:6" x14ac:dyDescent="0.3">
      <c r="A3" s="2"/>
      <c r="B3" s="15" t="s">
        <v>0</v>
      </c>
      <c r="C3" s="15" t="s">
        <v>1</v>
      </c>
      <c r="D3" s="15" t="s">
        <v>2</v>
      </c>
      <c r="E3" s="19" t="s">
        <v>3</v>
      </c>
      <c r="F3" s="19"/>
    </row>
    <row r="4" spans="1:6" x14ac:dyDescent="0.3">
      <c r="B4" s="16"/>
      <c r="C4" s="16"/>
      <c r="D4" s="16"/>
      <c r="E4" s="18" t="s">
        <v>4</v>
      </c>
      <c r="F4" s="18"/>
    </row>
    <row r="5" spans="1:6" x14ac:dyDescent="0.3">
      <c r="A5" s="3"/>
      <c r="B5" s="17"/>
      <c r="C5" s="17"/>
      <c r="D5" s="17"/>
      <c r="E5" s="4" t="s">
        <v>5</v>
      </c>
      <c r="F5" s="4" t="s">
        <v>6</v>
      </c>
    </row>
    <row r="6" spans="1:6" x14ac:dyDescent="0.3">
      <c r="A6" s="11" t="s">
        <v>8</v>
      </c>
      <c r="B6" s="12">
        <f>SUM(B7:B9)</f>
        <v>63.7</v>
      </c>
      <c r="C6" s="12"/>
      <c r="D6" s="12">
        <f>SUM(D7:D9)</f>
        <v>12.74</v>
      </c>
      <c r="E6" s="12">
        <f>D6-B6</f>
        <v>-50.96</v>
      </c>
      <c r="F6" s="13">
        <f>IFERROR(E6/B6, "N/A")</f>
        <v>-0.79999999999999993</v>
      </c>
    </row>
    <row r="7" spans="1:6" x14ac:dyDescent="0.3">
      <c r="A7" s="7" t="s">
        <v>9</v>
      </c>
      <c r="B7" s="5">
        <v>51.6</v>
      </c>
      <c r="C7" s="5"/>
      <c r="D7" s="5">
        <v>12.71</v>
      </c>
      <c r="E7" s="5">
        <f t="shared" ref="E7:E9" si="0">D7-B7</f>
        <v>-38.89</v>
      </c>
      <c r="F7" s="9">
        <f t="shared" ref="F7:F9" si="1">IFERROR(E7/B7, "N/A")</f>
        <v>-0.75368217054263564</v>
      </c>
    </row>
    <row r="8" spans="1:6" x14ac:dyDescent="0.3">
      <c r="A8" s="7" t="s">
        <v>10</v>
      </c>
      <c r="B8" s="5">
        <v>12</v>
      </c>
      <c r="C8" s="5"/>
      <c r="D8" s="5">
        <v>0</v>
      </c>
      <c r="E8" s="5">
        <f t="shared" si="0"/>
        <v>-12</v>
      </c>
      <c r="F8" s="9">
        <f t="shared" si="1"/>
        <v>-1</v>
      </c>
    </row>
    <row r="9" spans="1:6" ht="15" thickBot="1" x14ac:dyDescent="0.35">
      <c r="A9" s="8" t="s">
        <v>11</v>
      </c>
      <c r="B9" s="6">
        <v>0.1</v>
      </c>
      <c r="C9" s="6"/>
      <c r="D9" s="6">
        <v>0.03</v>
      </c>
      <c r="E9" s="6">
        <f t="shared" si="0"/>
        <v>-7.0000000000000007E-2</v>
      </c>
      <c r="F9" s="10">
        <f t="shared" si="1"/>
        <v>-0.70000000000000007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OISE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OISE Funding</dc:subject>
  <dc:creator>Cunningham, Jason</dc:creator>
  <cp:lastModifiedBy>Prendergast, Garrett</cp:lastModifiedBy>
  <dcterms:created xsi:type="dcterms:W3CDTF">2025-05-12T20:45:30Z</dcterms:created>
  <dcterms:modified xsi:type="dcterms:W3CDTF">2025-06-03T12:05:34Z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