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77244F67-AFF4-4752-B6A1-D26D4C682659}" xr6:coauthVersionLast="47" xr6:coauthVersionMax="47" xr10:uidLastSave="{E93A6C1E-0720-4332-A663-D0DBFFE232E3}"/>
  <bookViews>
    <workbookView xWindow="-108" yWindow="-108" windowWidth="23256" windowHeight="12576" xr2:uid="{04AD1330-5731-497B-9FE1-2A53CCC77F67}"/>
  </bookViews>
  <sheets>
    <sheet name="BIO Division Funding" sheetId="1" r:id="rId1"/>
  </sheets>
  <definedNames>
    <definedName name="_xlnm.Print_Area" localSheetId="0">'BIO Division Funding'!$A$1:$F$26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F24" i="1"/>
  <c r="E24" i="1"/>
  <c r="E23" i="1"/>
  <c r="F23" i="1" s="1"/>
  <c r="D22" i="1"/>
  <c r="E22" i="1" s="1"/>
  <c r="C22" i="1"/>
  <c r="B22" i="1"/>
  <c r="F21" i="1"/>
  <c r="E21" i="1"/>
  <c r="F20" i="1"/>
  <c r="E20" i="1"/>
  <c r="E19" i="1"/>
  <c r="F19" i="1" s="1"/>
  <c r="F18" i="1"/>
  <c r="E18" i="1"/>
  <c r="D18" i="1"/>
  <c r="C18" i="1"/>
  <c r="B18" i="1"/>
  <c r="E17" i="1"/>
  <c r="F17" i="1" s="1"/>
  <c r="E16" i="1"/>
  <c r="F16" i="1" s="1"/>
  <c r="F15" i="1"/>
  <c r="E15" i="1"/>
  <c r="D14" i="1"/>
  <c r="C14" i="1"/>
  <c r="B14" i="1"/>
  <c r="F13" i="1"/>
  <c r="E13" i="1"/>
  <c r="F12" i="1"/>
  <c r="E12" i="1"/>
  <c r="F11" i="1"/>
  <c r="E11" i="1"/>
  <c r="D10" i="1"/>
  <c r="E10" i="1" s="1"/>
  <c r="C10" i="1"/>
  <c r="B10" i="1"/>
  <c r="F10" i="1" s="1"/>
  <c r="E9" i="1"/>
  <c r="F9" i="1" s="1"/>
  <c r="E8" i="1"/>
  <c r="F8" i="1" s="1"/>
  <c r="E7" i="1"/>
  <c r="F7" i="1" s="1"/>
  <c r="F6" i="1"/>
  <c r="E6" i="1"/>
  <c r="D6" i="1"/>
  <c r="C6" i="1"/>
  <c r="B6" i="1"/>
  <c r="F22" i="1" l="1"/>
  <c r="E14" i="1"/>
  <c r="F14" i="1" s="1"/>
</calcChain>
</file>

<file path=xl/sharedStrings.xml><?xml version="1.0" encoding="utf-8"?>
<sst xmlns="http://schemas.openxmlformats.org/spreadsheetml/2006/main" count="29" uniqueCount="17">
  <si>
    <r>
      <t>BIO Division Funding by Category</t>
    </r>
    <r>
      <rPr>
        <vertAlign val="superscript"/>
        <sz val="9"/>
        <rFont val="Open Sans"/>
        <family val="2"/>
      </rPr>
      <t>1</t>
    </r>
  </si>
  <si>
    <t>(Dollars in Millions)</t>
  </si>
  <si>
    <t>FY 2023 
Base
Plan</t>
  </si>
  <si>
    <t>FY 2024
(TBD)</t>
  </si>
  <si>
    <t>FY 2025
Request</t>
  </si>
  <si>
    <t>Change over
FY 2023 Base Plan</t>
  </si>
  <si>
    <t>Amount</t>
  </si>
  <si>
    <t>Percent</t>
  </si>
  <si>
    <t>DBI</t>
  </si>
  <si>
    <t>Research</t>
  </si>
  <si>
    <t>Education</t>
  </si>
  <si>
    <t>Infrastructure</t>
  </si>
  <si>
    <t>DEB</t>
  </si>
  <si>
    <t>EF</t>
  </si>
  <si>
    <t>IOS</t>
  </si>
  <si>
    <t>MCB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</si>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</sst>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2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9"/>
      <name val="Open Sans"/>
      <family val="2"/>
    </font>
    <font>
      <vertAlign val="superscript"/>
      <sz val="9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7" fillId="0" borderId="3" xfId="0" applyFont="1" applyBorder="1" applyAlignment="1">
      <alignment horizontal="right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164" fontId="8" fillId="0" borderId="4" xfId="0" applyNumberFormat="1" applyFont="1" applyBorder="1" applyAlignment="1">
      <alignment horizontal="right" vertical="top"/>
    </xf>
    <xf numFmtId="165" fontId="8" fillId="0" borderId="4" xfId="0" applyNumberFormat="1" applyFont="1" applyBorder="1" applyAlignment="1">
      <alignment horizontal="right" vertical="top"/>
    </xf>
    <xf numFmtId="166" fontId="6" fillId="0" borderId="0" xfId="0" applyNumberFormat="1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0" fontId="6" fillId="0" borderId="3" xfId="0" applyFont="1" applyBorder="1" applyAlignment="1" applyProtection="1">
      <alignment vertical="top"/>
      <protection locked="0"/>
    </xf>
    <xf numFmtId="166" fontId="6" fillId="0" borderId="3" xfId="0" applyNumberFormat="1" applyFont="1" applyBorder="1" applyAlignment="1" applyProtection="1">
      <alignment horizontal="right" vertical="top"/>
      <protection locked="0"/>
    </xf>
    <xf numFmtId="166" fontId="6" fillId="0" borderId="3" xfId="0" applyNumberFormat="1" applyFont="1" applyBorder="1" applyAlignment="1">
      <alignment horizontal="right" vertical="top"/>
    </xf>
    <xf numFmtId="165" fontId="6" fillId="0" borderId="3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0" fontId="6" fillId="0" borderId="1" xfId="0" applyFont="1" applyBorder="1" applyAlignment="1" applyProtection="1">
      <alignment vertical="top"/>
      <protection locked="0"/>
    </xf>
    <xf numFmtId="166" fontId="6" fillId="0" borderId="1" xfId="0" applyNumberFormat="1" applyFont="1" applyBorder="1" applyAlignment="1" applyProtection="1">
      <alignment horizontal="right" vertical="top"/>
      <protection locked="0"/>
    </xf>
    <xf numFmtId="166" fontId="6" fillId="0" borderId="1" xfId="0" applyNumberFormat="1" applyFont="1" applyBorder="1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2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0" borderId="3" xfId="1" applyFont="1" applyBorder="1" applyAlignment="1">
      <alignment horizontal="right" wrapText="1"/>
    </xf>
    <xf numFmtId="0" fontId="7" fillId="0" borderId="2" xfId="1" applyFont="1" applyBorder="1" applyAlignment="1">
      <alignment horizontal="center" wrapText="1"/>
    </xf>
    <xf numFmtId="0" fontId="7" fillId="0" borderId="0" xfId="1" applyFont="1" applyAlignment="1">
      <alignment horizontal="center" wrapText="1"/>
    </xf>
  </cellXfs>
  <cellStyles count="2">
    <cellStyle name="Normal" xfId="0" builtinId="0"/>
    <cellStyle name="Normal 2" xfId="1" xr:uid="{C038DF37-3AAE-4388-9031-EFFB162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DA5C-2F36-4301-AC63-A29CC27BF2FF}">
  <dimension ref="A1:O26"/>
  <sheetViews>
    <sheetView showGridLines="0" tabSelected="1" topLeftCell="A7" zoomScale="90" zoomScaleNormal="90" workbookViewId="0">
      <selection activeCell="A26" sqref="A26:F26"/>
    </sheetView>
  </sheetViews>
  <sheetFormatPr defaultColWidth="8.6640625" defaultRowHeight="15" x14ac:dyDescent="0.35"/>
  <cols>
    <col min="1" max="1" width="23.6640625" style="20" customWidth="1"/>
    <col min="2" max="6" width="10.21875" style="20" customWidth="1"/>
    <col min="7" max="16384" width="8.6640625" style="20"/>
  </cols>
  <sheetData>
    <row r="1" spans="1:15" s="1" customFormat="1" ht="16.05" customHeight="1" x14ac:dyDescent="0.25">
      <c r="A1" s="26" t="s">
        <v>0</v>
      </c>
      <c r="B1" s="26"/>
      <c r="C1" s="26"/>
      <c r="D1" s="26"/>
      <c r="E1" s="26"/>
      <c r="F1" s="26"/>
      <c r="K1" s="2"/>
    </row>
    <row r="2" spans="1:15" s="3" customFormat="1" ht="15" customHeight="1" thickBot="1" x14ac:dyDescent="0.3">
      <c r="A2" s="27" t="s">
        <v>1</v>
      </c>
      <c r="B2" s="27"/>
      <c r="C2" s="27"/>
      <c r="D2" s="27"/>
      <c r="E2" s="27"/>
      <c r="F2" s="27"/>
    </row>
    <row r="3" spans="1:15" s="3" customFormat="1" ht="15" customHeight="1" x14ac:dyDescent="0.25">
      <c r="A3" s="4"/>
      <c r="B3" s="28" t="s">
        <v>2</v>
      </c>
      <c r="C3" s="28" t="s">
        <v>3</v>
      </c>
      <c r="D3" s="31" t="s">
        <v>4</v>
      </c>
      <c r="E3" s="34" t="s">
        <v>5</v>
      </c>
      <c r="F3" s="34"/>
    </row>
    <row r="4" spans="1:15" s="6" customFormat="1" ht="15" customHeight="1" x14ac:dyDescent="0.3">
      <c r="A4" s="5"/>
      <c r="B4" s="29"/>
      <c r="C4" s="29"/>
      <c r="D4" s="32"/>
      <c r="E4" s="35"/>
      <c r="F4" s="35"/>
    </row>
    <row r="5" spans="1:15" s="6" customFormat="1" ht="15" customHeight="1" x14ac:dyDescent="0.3">
      <c r="A5" s="7"/>
      <c r="B5" s="30"/>
      <c r="C5" s="30"/>
      <c r="D5" s="33"/>
      <c r="E5" s="8" t="s">
        <v>6</v>
      </c>
      <c r="F5" s="8" t="s">
        <v>7</v>
      </c>
    </row>
    <row r="6" spans="1:15" s="3" customFormat="1" ht="16.05" customHeight="1" x14ac:dyDescent="0.3">
      <c r="A6" s="9" t="s">
        <v>8</v>
      </c>
      <c r="B6" s="10">
        <f>SUM(B7:B9)</f>
        <v>205.47</v>
      </c>
      <c r="C6" s="10">
        <f t="shared" ref="C6:D6" si="0">SUM(C7:C9)</f>
        <v>0</v>
      </c>
      <c r="D6" s="10">
        <f t="shared" si="0"/>
        <v>230.37</v>
      </c>
      <c r="E6" s="11">
        <f>D6-B6</f>
        <v>24.900000000000006</v>
      </c>
      <c r="F6" s="12">
        <f>IF(B6=0,"N/A",E6/B6)</f>
        <v>0.1211855745364287</v>
      </c>
      <c r="J6" s="6"/>
      <c r="K6" s="6"/>
      <c r="L6" s="6"/>
      <c r="M6" s="6"/>
      <c r="N6" s="6"/>
      <c r="O6" s="6"/>
    </row>
    <row r="7" spans="1:15" s="3" customFormat="1" ht="15" customHeight="1" x14ac:dyDescent="0.3">
      <c r="A7" s="3" t="s">
        <v>9</v>
      </c>
      <c r="B7" s="13">
        <v>57.57</v>
      </c>
      <c r="C7" s="13">
        <v>0</v>
      </c>
      <c r="D7" s="13">
        <v>72.739999999999995</v>
      </c>
      <c r="E7" s="14">
        <f t="shared" ref="E7:E25" si="1">D7-B7</f>
        <v>15.169999999999995</v>
      </c>
      <c r="F7" s="15">
        <f t="shared" ref="F7:F25" si="2">IF(B7=0,"N/A",E7/B7)</f>
        <v>0.26350529789821076</v>
      </c>
      <c r="J7" s="6"/>
      <c r="K7" s="6"/>
      <c r="L7" s="6"/>
      <c r="M7" s="6"/>
      <c r="N7" s="6"/>
      <c r="O7" s="6"/>
    </row>
    <row r="8" spans="1:15" s="3" customFormat="1" ht="15" customHeight="1" x14ac:dyDescent="0.3">
      <c r="A8" s="3" t="s">
        <v>10</v>
      </c>
      <c r="B8" s="13">
        <v>25.5</v>
      </c>
      <c r="C8" s="13">
        <v>0</v>
      </c>
      <c r="D8" s="13">
        <v>25.75</v>
      </c>
      <c r="E8" s="14">
        <f t="shared" si="1"/>
        <v>0.25</v>
      </c>
      <c r="F8" s="15">
        <f t="shared" si="2"/>
        <v>9.8039215686274508E-3</v>
      </c>
      <c r="J8" s="6"/>
      <c r="K8" s="6"/>
      <c r="L8" s="6"/>
      <c r="M8" s="6"/>
      <c r="N8" s="6"/>
      <c r="O8" s="6"/>
    </row>
    <row r="9" spans="1:15" s="3" customFormat="1" ht="15" customHeight="1" x14ac:dyDescent="0.3">
      <c r="A9" s="16" t="s">
        <v>11</v>
      </c>
      <c r="B9" s="17">
        <v>122.4</v>
      </c>
      <c r="C9" s="17">
        <v>0</v>
      </c>
      <c r="D9" s="17">
        <v>131.88</v>
      </c>
      <c r="E9" s="18">
        <f t="shared" si="1"/>
        <v>9.4799999999999898</v>
      </c>
      <c r="F9" s="19">
        <f t="shared" si="2"/>
        <v>7.7450980392156782E-2</v>
      </c>
      <c r="J9" s="6"/>
      <c r="K9" s="6"/>
      <c r="L9" s="6"/>
      <c r="M9" s="6"/>
      <c r="N9" s="6"/>
      <c r="O9" s="6"/>
    </row>
    <row r="10" spans="1:15" ht="16.05" customHeight="1" x14ac:dyDescent="0.35">
      <c r="A10" s="9" t="s">
        <v>12</v>
      </c>
      <c r="B10" s="10">
        <f>SUM(B11:B13)</f>
        <v>167.35</v>
      </c>
      <c r="C10" s="10">
        <f t="shared" ref="C10:D10" si="3">SUM(C11:C13)</f>
        <v>0</v>
      </c>
      <c r="D10" s="10">
        <f t="shared" si="3"/>
        <v>162.87</v>
      </c>
      <c r="E10" s="11">
        <f t="shared" si="1"/>
        <v>-4.4799999999999898</v>
      </c>
      <c r="F10" s="12">
        <f t="shared" si="2"/>
        <v>-2.6770242007768091E-2</v>
      </c>
      <c r="J10" s="6"/>
      <c r="K10" s="6"/>
      <c r="L10" s="6"/>
      <c r="M10" s="6"/>
      <c r="N10" s="6"/>
      <c r="O10" s="6"/>
    </row>
    <row r="11" spans="1:15" ht="15" customHeight="1" x14ac:dyDescent="0.35">
      <c r="A11" s="3" t="s">
        <v>9</v>
      </c>
      <c r="B11" s="13">
        <v>165.85</v>
      </c>
      <c r="C11" s="13">
        <v>0</v>
      </c>
      <c r="D11" s="13">
        <v>161.27000000000001</v>
      </c>
      <c r="E11" s="14">
        <f t="shared" si="1"/>
        <v>-4.5799999999999841</v>
      </c>
      <c r="F11" s="15">
        <f t="shared" si="2"/>
        <v>-2.7615315043714103E-2</v>
      </c>
      <c r="J11" s="6"/>
      <c r="K11" s="6"/>
      <c r="L11" s="6"/>
      <c r="M11" s="6"/>
      <c r="N11" s="6"/>
      <c r="O11" s="6"/>
    </row>
    <row r="12" spans="1:15" ht="15" customHeight="1" x14ac:dyDescent="0.35">
      <c r="A12" s="3" t="s">
        <v>10</v>
      </c>
      <c r="B12" s="13">
        <v>1.5</v>
      </c>
      <c r="C12" s="13">
        <v>0</v>
      </c>
      <c r="D12" s="13">
        <v>1.6</v>
      </c>
      <c r="E12" s="14">
        <f t="shared" si="1"/>
        <v>0.10000000000000009</v>
      </c>
      <c r="F12" s="15">
        <f t="shared" si="2"/>
        <v>6.6666666666666721E-2</v>
      </c>
    </row>
    <row r="13" spans="1:15" ht="15" customHeight="1" x14ac:dyDescent="0.35">
      <c r="A13" s="16" t="s">
        <v>11</v>
      </c>
      <c r="B13" s="17">
        <v>0</v>
      </c>
      <c r="C13" s="17">
        <v>0</v>
      </c>
      <c r="D13" s="17">
        <v>0</v>
      </c>
      <c r="E13" s="18">
        <f t="shared" si="1"/>
        <v>0</v>
      </c>
      <c r="F13" s="19" t="str">
        <f t="shared" si="2"/>
        <v>N/A</v>
      </c>
    </row>
    <row r="14" spans="1:15" ht="16.05" customHeight="1" x14ac:dyDescent="0.35">
      <c r="A14" s="9" t="s">
        <v>13</v>
      </c>
      <c r="B14" s="10">
        <f>SUM(B15:B17)</f>
        <v>132.64000000000001</v>
      </c>
      <c r="C14" s="10">
        <f t="shared" ref="C14:D14" si="4">SUM(C15:C17)</f>
        <v>0</v>
      </c>
      <c r="D14" s="10">
        <f t="shared" si="4"/>
        <v>140.47999999999999</v>
      </c>
      <c r="E14" s="11">
        <f t="shared" si="1"/>
        <v>7.839999999999975</v>
      </c>
      <c r="F14" s="12">
        <f t="shared" si="2"/>
        <v>5.9107358262967237E-2</v>
      </c>
    </row>
    <row r="15" spans="1:15" ht="15" customHeight="1" x14ac:dyDescent="0.35">
      <c r="A15" s="3" t="s">
        <v>9</v>
      </c>
      <c r="B15" s="13">
        <v>96.850000000000009</v>
      </c>
      <c r="C15" s="13">
        <v>0</v>
      </c>
      <c r="D15" s="13">
        <v>104.77</v>
      </c>
      <c r="E15" s="14">
        <f t="shared" si="1"/>
        <v>7.9199999999999875</v>
      </c>
      <c r="F15" s="15">
        <f t="shared" si="2"/>
        <v>8.1775942178626604E-2</v>
      </c>
    </row>
    <row r="16" spans="1:15" ht="15" customHeight="1" x14ac:dyDescent="0.35">
      <c r="A16" s="3" t="s">
        <v>10</v>
      </c>
      <c r="B16" s="13">
        <v>34.79</v>
      </c>
      <c r="C16" s="13">
        <v>0</v>
      </c>
      <c r="D16" s="13">
        <v>34.71</v>
      </c>
      <c r="E16" s="14">
        <f t="shared" si="1"/>
        <v>-7.9999999999998295E-2</v>
      </c>
      <c r="F16" s="15">
        <f t="shared" si="2"/>
        <v>-2.2995113538372604E-3</v>
      </c>
    </row>
    <row r="17" spans="1:6" ht="15" customHeight="1" x14ac:dyDescent="0.35">
      <c r="A17" s="16" t="s">
        <v>11</v>
      </c>
      <c r="B17" s="17">
        <v>1</v>
      </c>
      <c r="C17" s="17">
        <v>0</v>
      </c>
      <c r="D17" s="17">
        <v>1</v>
      </c>
      <c r="E17" s="18">
        <f t="shared" si="1"/>
        <v>0</v>
      </c>
      <c r="F17" s="19">
        <f t="shared" si="2"/>
        <v>0</v>
      </c>
    </row>
    <row r="18" spans="1:6" ht="16.05" customHeight="1" x14ac:dyDescent="0.35">
      <c r="A18" s="9" t="s">
        <v>14</v>
      </c>
      <c r="B18" s="10">
        <f>SUM(B19:B21)</f>
        <v>194.58</v>
      </c>
      <c r="C18" s="10">
        <f t="shared" ref="C18:D18" si="5">SUM(C19:C21)</f>
        <v>0</v>
      </c>
      <c r="D18" s="10">
        <f t="shared" si="5"/>
        <v>187.99</v>
      </c>
      <c r="E18" s="11">
        <f t="shared" si="1"/>
        <v>-6.5900000000000034</v>
      </c>
      <c r="F18" s="12">
        <f t="shared" si="2"/>
        <v>-3.3867817864117605E-2</v>
      </c>
    </row>
    <row r="19" spans="1:6" ht="15" customHeight="1" x14ac:dyDescent="0.35">
      <c r="A19" s="3" t="s">
        <v>9</v>
      </c>
      <c r="B19" s="13">
        <v>180.78</v>
      </c>
      <c r="C19" s="13">
        <v>0</v>
      </c>
      <c r="D19" s="13">
        <v>174.36</v>
      </c>
      <c r="E19" s="14">
        <f t="shared" si="1"/>
        <v>-6.4199999999999875</v>
      </c>
      <c r="F19" s="15">
        <f t="shared" si="2"/>
        <v>-3.5512777962163886E-2</v>
      </c>
    </row>
    <row r="20" spans="1:6" ht="15" customHeight="1" x14ac:dyDescent="0.35">
      <c r="A20" s="3" t="s">
        <v>10</v>
      </c>
      <c r="B20" s="13">
        <v>3.8</v>
      </c>
      <c r="C20" s="13">
        <v>0</v>
      </c>
      <c r="D20" s="13">
        <v>3.63</v>
      </c>
      <c r="E20" s="14">
        <f t="shared" si="1"/>
        <v>-0.16999999999999993</v>
      </c>
      <c r="F20" s="15">
        <f t="shared" si="2"/>
        <v>-4.4736842105263144E-2</v>
      </c>
    </row>
    <row r="21" spans="1:6" ht="15" customHeight="1" x14ac:dyDescent="0.35">
      <c r="A21" s="16" t="s">
        <v>11</v>
      </c>
      <c r="B21" s="17">
        <v>10</v>
      </c>
      <c r="C21" s="17">
        <v>0</v>
      </c>
      <c r="D21" s="17">
        <v>10</v>
      </c>
      <c r="E21" s="18">
        <f t="shared" si="1"/>
        <v>0</v>
      </c>
      <c r="F21" s="19">
        <f t="shared" si="2"/>
        <v>0</v>
      </c>
    </row>
    <row r="22" spans="1:6" ht="16.05" customHeight="1" x14ac:dyDescent="0.35">
      <c r="A22" s="9" t="s">
        <v>15</v>
      </c>
      <c r="B22" s="10">
        <f t="shared" ref="B22:D22" si="6">SUM(B23:B25)</f>
        <v>144.87</v>
      </c>
      <c r="C22" s="10">
        <f t="shared" si="6"/>
        <v>0</v>
      </c>
      <c r="D22" s="10">
        <f t="shared" si="6"/>
        <v>141.22</v>
      </c>
      <c r="E22" s="11">
        <f t="shared" si="1"/>
        <v>-3.6500000000000057</v>
      </c>
      <c r="F22" s="12">
        <f t="shared" si="2"/>
        <v>-2.5195002415959174E-2</v>
      </c>
    </row>
    <row r="23" spans="1:6" ht="15" customHeight="1" x14ac:dyDescent="0.35">
      <c r="A23" s="3" t="s">
        <v>9</v>
      </c>
      <c r="B23" s="13">
        <v>142.87</v>
      </c>
      <c r="C23" s="13">
        <v>0</v>
      </c>
      <c r="D23" s="13">
        <v>139.41999999999999</v>
      </c>
      <c r="E23" s="14">
        <f t="shared" si="1"/>
        <v>-3.4500000000000171</v>
      </c>
      <c r="F23" s="15">
        <f t="shared" si="2"/>
        <v>-2.4147826695597514E-2</v>
      </c>
    </row>
    <row r="24" spans="1:6" ht="15" customHeight="1" x14ac:dyDescent="0.35">
      <c r="A24" s="3" t="s">
        <v>10</v>
      </c>
      <c r="B24" s="13">
        <v>1</v>
      </c>
      <c r="C24" s="13">
        <v>0</v>
      </c>
      <c r="D24" s="13">
        <v>0.8</v>
      </c>
      <c r="E24" s="14">
        <f t="shared" si="1"/>
        <v>-0.19999999999999996</v>
      </c>
      <c r="F24" s="15">
        <f t="shared" si="2"/>
        <v>-0.19999999999999996</v>
      </c>
    </row>
    <row r="25" spans="1:6" ht="15" customHeight="1" thickBot="1" x14ac:dyDescent="0.4">
      <c r="A25" s="21" t="s">
        <v>11</v>
      </c>
      <c r="B25" s="22">
        <v>1</v>
      </c>
      <c r="C25" s="22">
        <v>0</v>
      </c>
      <c r="D25" s="22">
        <v>1</v>
      </c>
      <c r="E25" s="23">
        <f t="shared" si="1"/>
        <v>0</v>
      </c>
      <c r="F25" s="24">
        <f t="shared" si="2"/>
        <v>0</v>
      </c>
    </row>
    <row r="26" spans="1:6" ht="73.2" x14ac:dyDescent="0.35">
      <c r="A26" s="25" t="s">
        <v>16</v>
      </c>
      <c r="B26" s="25"/>
      <c r="C26" s="25"/>
      <c r="D26" s="25"/>
      <c r="E26" s="25"/>
      <c r="F26" s="25"/>
    </row>
  </sheetData>
  <mergeCells count="6">
    <mergeCell ref="A1:F1"/>
    <mergeCell ref="A2:F2"/>
    <mergeCell ref="B3:B5"/>
    <mergeCell ref="C3:C5"/>
    <mergeCell ref="D3:D5"/>
    <mergeCell ref="E3:F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D6 B10:D10 B14:D14 B18:D18 B22:D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 Division Funding</vt:lpstr>
      <vt:lpstr>'BIO Division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 Division Funding by Category</dc:title>
  <dc:creator>NSF CFO</dc:creator>
  <cp:keywords>BIO Division Funding by Category</cp:keywords>
  <cp:lastModifiedBy>Gary Luethke - VSG</cp:lastModifiedBy>
  <dcterms:created xsi:type="dcterms:W3CDTF">2024-03-12T15:20:15Z</dcterms:created>
  <dcterms:modified xsi:type="dcterms:W3CDTF">2024-04-06T13:14:02Z</dcterms:modified>
  <cp:category>BIO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b13ff7c1-164a-4737-89cd-34fc7a008b33</vt:lpwstr>
  </property>
  <property fmtid="{D5CDD505-2E9C-101B-9397-08002B2CF9AE}" pid="3" name="ContainsCUI">
    <vt:lpwstr>No</vt:lpwstr>
  </property>
</Properties>
</file>