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4" documentId="8_{7F0CB1F0-19FE-4005-B106-858859164295}" xr6:coauthVersionLast="47" xr6:coauthVersionMax="47" xr10:uidLastSave="{E4102C8C-C6D1-4BD9-8AA7-567ED3AA36BE}"/>
  <bookViews>
    <workbookView xWindow="-108" yWindow="-108" windowWidth="23256" windowHeight="12576" xr2:uid="{4BC93725-DFEE-464E-8FBF-91950B00D159}"/>
  </bookViews>
  <sheets>
    <sheet name="CIS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2" l="1"/>
  <c r="E10" i="2" s="1"/>
  <c r="C10" i="2"/>
  <c r="B10" i="2"/>
  <c r="F10" i="2" s="1"/>
  <c r="F9" i="2"/>
  <c r="E9" i="2"/>
  <c r="E8" i="2"/>
  <c r="F8" i="2" s="1"/>
  <c r="E7" i="2"/>
  <c r="F7" i="2" s="1"/>
  <c r="E6" i="2"/>
  <c r="F6" i="2" s="1"/>
  <c r="F5" i="2"/>
  <c r="E5" i="2"/>
</calcChain>
</file>

<file path=xl/sharedStrings.xml><?xml version="1.0" encoding="utf-8"?>
<sst xmlns="http://schemas.openxmlformats.org/spreadsheetml/2006/main" count="15" uniqueCount="15">
  <si>
    <t>CISE Funding</t>
  </si>
  <si>
    <t>(Dollars in Millions)</t>
  </si>
  <si>
    <r>
      <t>FY 2023 
Base 
Plan</t>
    </r>
    <r>
      <rPr>
        <vertAlign val="superscript"/>
        <sz val="9"/>
        <color theme="1"/>
        <rFont val="Open Sans"/>
        <family val="2"/>
      </rPr>
      <t>1</t>
    </r>
  </si>
  <si>
    <t>FY 2024
(TBD)</t>
  </si>
  <si>
    <t>FY 2025
Request</t>
  </si>
  <si>
    <r>
      <t>Change over
FY 2023 Base Plan</t>
    </r>
    <r>
      <rPr>
        <vertAlign val="superscript"/>
        <sz val="9"/>
        <color theme="1"/>
        <rFont val="Open Sans"/>
      </rPr>
      <t>1</t>
    </r>
  </si>
  <si>
    <t>Amount</t>
  </si>
  <si>
    <t>Percent</t>
  </si>
  <si>
    <t>Computing and Communication Foundations (CCF)</t>
  </si>
  <si>
    <t>Computer and Network Systems (CNS)</t>
  </si>
  <si>
    <t>Information and Intelligent Systems (IIS)</t>
  </si>
  <si>
    <t>Information Technology Research (ITR)</t>
  </si>
  <si>
    <t>Office of Advanced Cyberinfrastructure (OAC)</t>
  </si>
  <si>
    <t>Total</t>
  </si>
  <si>
    <r>
      <rPr>
        <vertAlign val="superscript"/>
        <sz val="8"/>
        <color theme="1"/>
        <rFont val="Open Sans"/>
        <family val="2"/>
      </rPr>
      <t>1</t>
    </r>
    <r>
      <rPr>
        <sz val="8"/>
        <color theme="1"/>
        <rFont val="Open Sans"/>
        <family val="2"/>
      </rPr>
      <t xml:space="preserve"> For comparability with FY 2025, the FY 2023 levels do not include this organization’s share of Mission Support Services that were funded through the R&amp;RA and EDU directorates and offices.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</si>
</sst>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"/>
    <numFmt numFmtId="165" formatCode="&quot;$&quot;#,##0.00;\-&quot;$&quot;#,##0.00;&quot;-&quot;??"/>
    <numFmt numFmtId="166" formatCode="0.0%"/>
    <numFmt numFmtId="167" formatCode="#,##0.00;\-#,##0.00;&quot;-&quot;??"/>
    <numFmt numFmtId="168" formatCode="0.0%;\-0.0%;&quot;-&quot;??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theme="1"/>
      <name val="Open Sans"/>
      <family val="2"/>
    </font>
    <font>
      <sz val="10"/>
      <color theme="1"/>
      <name val="Arial"/>
      <family val="2"/>
    </font>
    <font>
      <sz val="9"/>
      <color rgb="FFFF0000"/>
      <name val="Open Sans"/>
      <family val="2"/>
    </font>
    <font>
      <sz val="9"/>
      <color theme="1"/>
      <name val="Open Sans"/>
      <family val="2"/>
    </font>
    <font>
      <vertAlign val="superscript"/>
      <sz val="9"/>
      <color theme="1"/>
      <name val="Open Sans"/>
      <family val="2"/>
    </font>
    <font>
      <vertAlign val="superscript"/>
      <sz val="9"/>
      <color theme="1"/>
      <name val="Open Sans"/>
    </font>
    <font>
      <sz val="9"/>
      <color theme="1"/>
      <name val="Aptos Narrow"/>
      <family val="2"/>
      <scheme val="minor"/>
    </font>
    <font>
      <sz val="9"/>
      <color theme="1"/>
      <name val="Open Sans"/>
    </font>
    <font>
      <sz val="10"/>
      <name val="Arial"/>
      <family val="2"/>
    </font>
    <font>
      <b/>
      <sz val="9"/>
      <color theme="1"/>
      <name val="Open Sans"/>
    </font>
    <font>
      <sz val="8"/>
      <color theme="1"/>
      <name val="Open Sans"/>
      <family val="2"/>
    </font>
    <font>
      <vertAlign val="superscript"/>
      <sz val="8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1" applyFont="1" applyAlignment="1">
      <alignment vertical="top"/>
    </xf>
    <xf numFmtId="0" fontId="1" fillId="0" borderId="0" xfId="1" applyAlignment="1">
      <alignment vertical="top"/>
    </xf>
    <xf numFmtId="0" fontId="4" fillId="0" borderId="0" xfId="2" applyFont="1" applyAlignment="1" applyProtection="1">
      <alignment vertical="top"/>
      <protection locked="0"/>
    </xf>
    <xf numFmtId="0" fontId="5" fillId="0" borderId="0" xfId="1" applyFont="1" applyAlignment="1">
      <alignment vertical="top"/>
    </xf>
    <xf numFmtId="0" fontId="8" fillId="0" borderId="0" xfId="1" applyFont="1"/>
    <xf numFmtId="0" fontId="1" fillId="0" borderId="0" xfId="1"/>
    <xf numFmtId="0" fontId="5" fillId="0" borderId="3" xfId="1" applyFont="1" applyBorder="1" applyAlignment="1">
      <alignment horizontal="right" wrapText="1"/>
    </xf>
    <xf numFmtId="164" fontId="5" fillId="0" borderId="4" xfId="1" applyNumberFormat="1" applyFont="1" applyBorder="1" applyAlignment="1">
      <alignment horizontal="right" vertical="top"/>
    </xf>
    <xf numFmtId="165" fontId="5" fillId="0" borderId="0" xfId="1" applyNumberFormat="1" applyFont="1" applyAlignment="1">
      <alignment horizontal="right" vertical="top"/>
    </xf>
    <xf numFmtId="164" fontId="9" fillId="0" borderId="0" xfId="2" applyNumberFormat="1" applyFont="1" applyAlignment="1" applyProtection="1">
      <alignment horizontal="right" vertical="top"/>
      <protection locked="0"/>
    </xf>
    <xf numFmtId="166" fontId="5" fillId="0" borderId="0" xfId="3" applyNumberFormat="1" applyFont="1" applyBorder="1" applyAlignment="1">
      <alignment horizontal="right" vertical="top"/>
    </xf>
    <xf numFmtId="0" fontId="8" fillId="0" borderId="0" xfId="1" applyFont="1" applyAlignment="1">
      <alignment vertical="top"/>
    </xf>
    <xf numFmtId="2" fontId="5" fillId="0" borderId="0" xfId="1" applyNumberFormat="1" applyFont="1" applyAlignment="1">
      <alignment horizontal="right" vertical="top"/>
    </xf>
    <xf numFmtId="167" fontId="5" fillId="0" borderId="0" xfId="1" applyNumberFormat="1" applyFont="1" applyAlignment="1">
      <alignment horizontal="right" vertical="top"/>
    </xf>
    <xf numFmtId="167" fontId="9" fillId="0" borderId="0" xfId="2" applyNumberFormat="1" applyFont="1" applyAlignment="1" applyProtection="1">
      <alignment horizontal="right" vertical="top"/>
      <protection locked="0"/>
    </xf>
    <xf numFmtId="168" fontId="10" fillId="0" borderId="0" xfId="2" applyNumberFormat="1" applyFont="1" applyAlignment="1">
      <alignment horizontal="right"/>
    </xf>
    <xf numFmtId="0" fontId="5" fillId="0" borderId="1" xfId="1" applyFont="1" applyBorder="1" applyAlignment="1">
      <alignment vertical="top"/>
    </xf>
    <xf numFmtId="2" fontId="5" fillId="0" borderId="1" xfId="1" applyNumberFormat="1" applyFont="1" applyBorder="1" applyAlignment="1">
      <alignment horizontal="right" vertical="top"/>
    </xf>
    <xf numFmtId="166" fontId="5" fillId="0" borderId="1" xfId="3" applyNumberFormat="1" applyFont="1" applyBorder="1" applyAlignment="1">
      <alignment horizontal="right" vertical="top"/>
    </xf>
    <xf numFmtId="0" fontId="2" fillId="0" borderId="5" xfId="1" applyFont="1" applyBorder="1" applyAlignment="1">
      <alignment vertical="top"/>
    </xf>
    <xf numFmtId="165" fontId="11" fillId="0" borderId="5" xfId="2" applyNumberFormat="1" applyFont="1" applyBorder="1" applyAlignment="1" applyProtection="1">
      <alignment horizontal="right" vertical="top"/>
      <protection locked="0"/>
    </xf>
    <xf numFmtId="166" fontId="11" fillId="0" borderId="5" xfId="2" applyNumberFormat="1" applyFont="1" applyBorder="1" applyAlignment="1" applyProtection="1">
      <alignment horizontal="right" vertical="top"/>
      <protection locked="0"/>
    </xf>
    <xf numFmtId="0" fontId="12" fillId="0" borderId="2" xfId="2" applyFont="1" applyBorder="1" applyAlignment="1">
      <alignment horizontal="left" vertical="top" wrapText="1"/>
    </xf>
    <xf numFmtId="0" fontId="2" fillId="0" borderId="0" xfId="1" applyFont="1" applyAlignment="1">
      <alignment horizontal="center" vertical="top"/>
    </xf>
    <xf numFmtId="0" fontId="5" fillId="0" borderId="1" xfId="1" applyFont="1" applyBorder="1" applyAlignment="1">
      <alignment horizontal="center" vertical="top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2" xfId="1" applyFont="1" applyBorder="1" applyAlignment="1">
      <alignment horizontal="right" wrapText="1"/>
    </xf>
    <xf numFmtId="0" fontId="5" fillId="0" borderId="3" xfId="1" applyFont="1" applyBorder="1" applyAlignment="1">
      <alignment horizontal="right" wrapText="1"/>
    </xf>
    <xf numFmtId="0" fontId="5" fillId="0" borderId="2" xfId="1" applyFont="1" applyBorder="1" applyAlignment="1">
      <alignment horizontal="center" wrapText="1"/>
    </xf>
  </cellXfs>
  <cellStyles count="4">
    <cellStyle name="Normal" xfId="0" builtinId="0"/>
    <cellStyle name="Normal 2" xfId="1" xr:uid="{933D789D-965D-4E11-BE71-99758B7C113F}"/>
    <cellStyle name="Normal 3" xfId="2" xr:uid="{5CC43AC5-0B6A-4E30-8BA3-D586D5A1823A}"/>
    <cellStyle name="Percent 2" xfId="3" xr:uid="{4DC8657C-2E5F-4629-9EB9-3EA8E2A2E1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78273-CA63-4ED1-908A-4EAABE188054}">
  <dimension ref="A1:K11"/>
  <sheetViews>
    <sheetView showGridLines="0" tabSelected="1" zoomScaleNormal="100" workbookViewId="0">
      <selection activeCell="A11" sqref="A11:F11"/>
    </sheetView>
  </sheetViews>
  <sheetFormatPr defaultColWidth="8.6640625" defaultRowHeight="14.4" x14ac:dyDescent="0.3"/>
  <cols>
    <col min="1" max="1" width="41.44140625" style="6" customWidth="1"/>
    <col min="2" max="2" width="9.6640625" style="6" customWidth="1"/>
    <col min="3" max="6" width="9.33203125" style="6" customWidth="1"/>
    <col min="7" max="7" width="13.6640625" style="6" customWidth="1"/>
    <col min="8" max="16384" width="8.6640625" style="6"/>
  </cols>
  <sheetData>
    <row r="1" spans="1:11" s="2" customFormat="1" ht="16.2" customHeight="1" x14ac:dyDescent="0.3">
      <c r="A1" s="24" t="s">
        <v>0</v>
      </c>
      <c r="B1" s="24"/>
      <c r="C1" s="24"/>
      <c r="D1" s="24"/>
      <c r="E1" s="24"/>
      <c r="F1" s="24"/>
      <c r="G1" s="1"/>
      <c r="K1" s="3"/>
    </row>
    <row r="2" spans="1:11" s="2" customFormat="1" ht="15" customHeight="1" thickBot="1" x14ac:dyDescent="0.35">
      <c r="A2" s="25" t="s">
        <v>1</v>
      </c>
      <c r="B2" s="25"/>
      <c r="C2" s="25"/>
      <c r="D2" s="25"/>
      <c r="E2" s="25"/>
      <c r="F2" s="25"/>
      <c r="G2" s="4"/>
    </row>
    <row r="3" spans="1:11" ht="30" customHeight="1" x14ac:dyDescent="0.3">
      <c r="A3" s="26"/>
      <c r="B3" s="28" t="s">
        <v>2</v>
      </c>
      <c r="C3" s="28" t="s">
        <v>3</v>
      </c>
      <c r="D3" s="28" t="s">
        <v>4</v>
      </c>
      <c r="E3" s="30" t="s">
        <v>5</v>
      </c>
      <c r="F3" s="30"/>
      <c r="G3" s="5"/>
    </row>
    <row r="4" spans="1:11" ht="15" customHeight="1" x14ac:dyDescent="0.3">
      <c r="A4" s="27"/>
      <c r="B4" s="29"/>
      <c r="C4" s="29"/>
      <c r="D4" s="29"/>
      <c r="E4" s="7" t="s">
        <v>6</v>
      </c>
      <c r="F4" s="7" t="s">
        <v>7</v>
      </c>
      <c r="G4" s="5"/>
    </row>
    <row r="5" spans="1:11" s="2" customFormat="1" ht="15" customHeight="1" x14ac:dyDescent="0.3">
      <c r="A5" s="4" t="s">
        <v>8</v>
      </c>
      <c r="B5" s="8">
        <v>200.1</v>
      </c>
      <c r="C5" s="9">
        <v>0</v>
      </c>
      <c r="D5" s="8">
        <v>200.66</v>
      </c>
      <c r="E5" s="10">
        <f>D5-B5</f>
        <v>0.56000000000000227</v>
      </c>
      <c r="F5" s="11">
        <f>IF(B5=0,"N/A",E5/B5)</f>
        <v>2.7986006996501864E-3</v>
      </c>
      <c r="G5" s="12"/>
    </row>
    <row r="6" spans="1:11" s="2" customFormat="1" ht="15" customHeight="1" x14ac:dyDescent="0.3">
      <c r="A6" s="4" t="s">
        <v>9</v>
      </c>
      <c r="B6" s="13">
        <v>245.62</v>
      </c>
      <c r="C6" s="14">
        <v>0</v>
      </c>
      <c r="D6" s="13">
        <v>246.18</v>
      </c>
      <c r="E6" s="15">
        <f t="shared" ref="E6:E9" si="0">D6-B6</f>
        <v>0.56000000000000227</v>
      </c>
      <c r="F6" s="11">
        <f t="shared" ref="F6:F9" si="1">IF(B6=0,"N/A",E6/B6)</f>
        <v>2.27994462991614E-3</v>
      </c>
      <c r="G6" s="12"/>
    </row>
    <row r="7" spans="1:11" s="2" customFormat="1" ht="15" customHeight="1" x14ac:dyDescent="0.3">
      <c r="A7" s="4" t="s">
        <v>10</v>
      </c>
      <c r="B7" s="13">
        <v>217.69</v>
      </c>
      <c r="C7" s="14">
        <v>0</v>
      </c>
      <c r="D7" s="13">
        <v>218.25</v>
      </c>
      <c r="E7" s="15">
        <f t="shared" si="0"/>
        <v>0.56000000000000227</v>
      </c>
      <c r="F7" s="11">
        <f t="shared" si="1"/>
        <v>2.5724654324957613E-3</v>
      </c>
      <c r="G7" s="12"/>
    </row>
    <row r="8" spans="1:11" s="2" customFormat="1" ht="15" customHeight="1" x14ac:dyDescent="0.25">
      <c r="A8" s="4" t="s">
        <v>11</v>
      </c>
      <c r="B8" s="13">
        <v>123.30000000000001</v>
      </c>
      <c r="C8" s="14">
        <v>0</v>
      </c>
      <c r="D8" s="13">
        <v>123.3</v>
      </c>
      <c r="E8" s="15">
        <f t="shared" si="0"/>
        <v>0</v>
      </c>
      <c r="F8" s="16">
        <f t="shared" si="1"/>
        <v>0</v>
      </c>
      <c r="G8" s="12"/>
    </row>
    <row r="9" spans="1:11" s="2" customFormat="1" ht="15" customHeight="1" thickBot="1" x14ac:dyDescent="0.35">
      <c r="A9" s="17" t="s">
        <v>12</v>
      </c>
      <c r="B9" s="18">
        <v>249.19</v>
      </c>
      <c r="C9" s="14">
        <v>0</v>
      </c>
      <c r="D9" s="18">
        <v>279.19</v>
      </c>
      <c r="E9" s="15">
        <f t="shared" si="0"/>
        <v>30</v>
      </c>
      <c r="F9" s="19">
        <f t="shared" si="1"/>
        <v>0.12039006380673382</v>
      </c>
      <c r="G9" s="12"/>
    </row>
    <row r="10" spans="1:11" ht="15" thickBot="1" x14ac:dyDescent="0.35">
      <c r="A10" s="20" t="s">
        <v>13</v>
      </c>
      <c r="B10" s="21">
        <f>SUM(B5:B9)</f>
        <v>1035.9000000000001</v>
      </c>
      <c r="C10" s="21">
        <f>SUM(C5:C9)</f>
        <v>0</v>
      </c>
      <c r="D10" s="21">
        <f>SUM(D5:D9)</f>
        <v>1067.58</v>
      </c>
      <c r="E10" s="21">
        <f>D10-B10</f>
        <v>31.679999999999836</v>
      </c>
      <c r="F10" s="22">
        <f>IF(B10=0,"N/A",E10/B10)</f>
        <v>3.0582102519548057E-2</v>
      </c>
    </row>
    <row r="11" spans="1:11" ht="49.2" x14ac:dyDescent="0.3">
      <c r="A11" s="23" t="s">
        <v>14</v>
      </c>
      <c r="B11" s="23"/>
      <c r="C11" s="23"/>
      <c r="D11" s="23"/>
      <c r="E11" s="23"/>
      <c r="F11" s="23"/>
    </row>
  </sheetData>
  <mergeCells count="7">
    <mergeCell ref="A1:F1"/>
    <mergeCell ref="A2:F2"/>
    <mergeCell ref="A3:A4"/>
    <mergeCell ref="B3:B4"/>
    <mergeCell ref="C3:C4"/>
    <mergeCell ref="D3:D4"/>
    <mergeCell ref="E3:F3"/>
  </mergeCells>
  <pageMargins left="0.7" right="0.7" top="0.75" bottom="0.75" header="0.3" footer="0.3"/>
  <pageSetup orientation="portrait" r:id="rId1"/>
  <headerFooter differentFirst="1">
    <oddHeader xml:space="preserve">&amp;C
</oddHeader>
    <oddFooter>&amp;L  </oddFooter>
    <firstHeader xml:space="preserve">&amp;C
</firstHeader>
    <firstFooter>&amp;L  </firstFooter>
  </headerFooter>
  <ignoredErrors>
    <ignoredError sqref="B10:D10 E10:F10 E5:E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CISE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CISE Funding</dc:title>
  <dc:creator>NSF CFO</dc:creator>
  <cp:keywords>CISE Funding</cp:keywords>
  <cp:lastModifiedBy>Gary Luethke - VSG</cp:lastModifiedBy>
  <dcterms:created xsi:type="dcterms:W3CDTF">2024-03-11T19:08:09Z</dcterms:created>
  <dcterms:modified xsi:type="dcterms:W3CDTF">2024-04-06T13:13:24Z</dcterms:modified>
  <cp:category>CISE Funding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1771da9b-aa52-4337-aa89-6de09d96f198</vt:lpwstr>
  </property>
  <property fmtid="{D5CDD505-2E9C-101B-9397-08002B2CF9AE}" pid="3" name="ContainsCUI">
    <vt:lpwstr>No</vt:lpwstr>
  </property>
</Properties>
</file>