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8" documentId="8_{CDE75743-EA62-4C17-91CC-673D188B36BB}" xr6:coauthVersionLast="47" xr6:coauthVersionMax="47" xr10:uidLastSave="{F53EDA60-5312-4789-87C6-B4709CA70421}"/>
  <bookViews>
    <workbookView xWindow="-108" yWindow="-108" windowWidth="23256" windowHeight="12576" xr2:uid="{7F986314-3210-4F04-B07A-82600EF87FC5}"/>
  </bookViews>
  <sheets>
    <sheet name="ENG Centers" sheetId="1" r:id="rId1"/>
  </sheets>
  <definedNames>
    <definedName name="_xlnm.Print_Area" localSheetId="0">'ENG Centers'!$A$1:$G$9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D9" i="1"/>
  <c r="C9" i="1"/>
  <c r="F8" i="1"/>
  <c r="G8" i="1" s="1"/>
  <c r="G7" i="1"/>
  <c r="F7" i="1"/>
  <c r="F6" i="1"/>
  <c r="G6" i="1" s="1"/>
  <c r="G5" i="1"/>
  <c r="F5" i="1"/>
  <c r="G9" i="1" l="1"/>
</calcChain>
</file>

<file path=xl/sharedStrings.xml><?xml version="1.0" encoding="utf-8"?>
<sst xmlns="http://schemas.openxmlformats.org/spreadsheetml/2006/main" count="18" uniqueCount="17">
  <si>
    <t>ENG Funding for Centers Programs</t>
  </si>
  <si>
    <t>(Dollars in Millions)</t>
  </si>
  <si>
    <t>FY 2024 (TBD)</t>
  </si>
  <si>
    <t>Change over
FY 2023 Base Plan</t>
  </si>
  <si>
    <t>Division</t>
  </si>
  <si>
    <t>Amount</t>
  </si>
  <si>
    <t>Percent</t>
  </si>
  <si>
    <t>Artificial Intelligence Research Institutes</t>
  </si>
  <si>
    <t>Multiple</t>
  </si>
  <si>
    <t>Engineering Research Centers</t>
  </si>
  <si>
    <t xml:space="preserve">STC: Sci. &amp; Tech. for Phosphorus Sustainability </t>
  </si>
  <si>
    <t>CBET</t>
  </si>
  <si>
    <t xml:space="preserve">STC: Center for Mechanobiology </t>
  </si>
  <si>
    <t>CMMI</t>
  </si>
  <si>
    <t>Total</t>
  </si>
  <si>
    <t>FY 2023 Base Plan</t>
  </si>
  <si>
    <t>FY 2025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</si>
</sst>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4" x14ac:knownFonts="1">
    <font>
      <sz val="10"/>
      <color theme="1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>
      <alignment horizontal="right" wrapText="1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164" fontId="1" fillId="0" borderId="7" xfId="0" applyNumberFormat="1" applyFont="1" applyBorder="1" applyAlignment="1" applyProtection="1">
      <alignment horizontal="right" vertical="top"/>
      <protection locked="0"/>
    </xf>
    <xf numFmtId="164" fontId="1" fillId="0" borderId="7" xfId="0" applyNumberFormat="1" applyFont="1" applyBorder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40B4-179B-452C-B5D9-D521076A2B49}">
  <dimension ref="A1:G9"/>
  <sheetViews>
    <sheetView showGridLines="0" tabSelected="1" zoomScale="90" zoomScaleNormal="90" workbookViewId="0">
      <selection activeCell="J4" sqref="J4"/>
    </sheetView>
  </sheetViews>
  <sheetFormatPr defaultColWidth="8.5546875" defaultRowHeight="13.5" customHeight="1" x14ac:dyDescent="0.35"/>
  <cols>
    <col min="1" max="1" width="47.5546875" style="21" customWidth="1"/>
    <col min="2" max="2" width="8.77734375" style="21" customWidth="1"/>
    <col min="3" max="3" width="9.44140625" style="21" customWidth="1"/>
    <col min="4" max="4" width="10.44140625" style="21" customWidth="1"/>
    <col min="5" max="7" width="9.44140625" style="21" customWidth="1"/>
    <col min="8" max="16384" width="8.5546875" style="21"/>
  </cols>
  <sheetData>
    <row r="1" spans="1:7" s="1" customFormat="1" ht="16.05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s="1" customFormat="1" ht="15" customHeight="1" thickBot="1" x14ac:dyDescent="0.3">
      <c r="A2" s="23" t="s">
        <v>1</v>
      </c>
      <c r="B2" s="23"/>
      <c r="C2" s="23"/>
      <c r="D2" s="23"/>
      <c r="E2" s="23"/>
      <c r="F2" s="23"/>
      <c r="G2" s="23"/>
    </row>
    <row r="3" spans="1:7" s="5" customFormat="1" ht="30" customHeight="1" x14ac:dyDescent="0.3">
      <c r="A3" s="2"/>
      <c r="B3" s="3"/>
      <c r="C3" s="4"/>
      <c r="D3" s="4"/>
      <c r="E3" s="4"/>
      <c r="F3" s="24" t="s">
        <v>3</v>
      </c>
      <c r="G3" s="25"/>
    </row>
    <row r="4" spans="1:7" s="5" customFormat="1" ht="26.4" x14ac:dyDescent="0.3">
      <c r="A4" s="6"/>
      <c r="B4" s="7" t="s">
        <v>4</v>
      </c>
      <c r="C4" s="26" t="s">
        <v>15</v>
      </c>
      <c r="D4" s="26" t="s">
        <v>2</v>
      </c>
      <c r="E4" s="26" t="s">
        <v>16</v>
      </c>
      <c r="F4" s="8" t="s">
        <v>5</v>
      </c>
      <c r="G4" s="8" t="s">
        <v>6</v>
      </c>
    </row>
    <row r="5" spans="1:7" s="1" customFormat="1" ht="15" customHeight="1" x14ac:dyDescent="0.25">
      <c r="A5" s="1" t="s">
        <v>7</v>
      </c>
      <c r="B5" s="9" t="s">
        <v>8</v>
      </c>
      <c r="C5" s="10">
        <v>7.45</v>
      </c>
      <c r="D5" s="10">
        <v>0</v>
      </c>
      <c r="E5" s="10">
        <v>4</v>
      </c>
      <c r="F5" s="11">
        <f>E5-C5</f>
        <v>-3.45</v>
      </c>
      <c r="G5" s="12">
        <f>IF(C5=0,"N/A",F5/C5)</f>
        <v>-0.46308724832214765</v>
      </c>
    </row>
    <row r="6" spans="1:7" s="1" customFormat="1" ht="15" customHeight="1" x14ac:dyDescent="0.25">
      <c r="A6" s="1" t="s">
        <v>9</v>
      </c>
      <c r="B6" s="9" t="s">
        <v>8</v>
      </c>
      <c r="C6" s="13">
        <v>68.7</v>
      </c>
      <c r="D6" s="13">
        <v>0</v>
      </c>
      <c r="E6" s="13">
        <v>79.11</v>
      </c>
      <c r="F6" s="14">
        <f t="shared" ref="F6:F8" si="0">E6-C6</f>
        <v>10.409999999999997</v>
      </c>
      <c r="G6" s="12">
        <f t="shared" ref="G6:G9" si="1">IF(C6=0,"N/A",F6/C6)</f>
        <v>0.15152838427947593</v>
      </c>
    </row>
    <row r="7" spans="1:7" s="1" customFormat="1" ht="15" customHeight="1" x14ac:dyDescent="0.25">
      <c r="A7" s="1" t="s">
        <v>10</v>
      </c>
      <c r="B7" s="9" t="s">
        <v>11</v>
      </c>
      <c r="C7" s="13">
        <v>5</v>
      </c>
      <c r="D7" s="13">
        <v>0</v>
      </c>
      <c r="E7" s="13">
        <v>5</v>
      </c>
      <c r="F7" s="14">
        <f t="shared" si="0"/>
        <v>0</v>
      </c>
      <c r="G7" s="12">
        <f t="shared" si="1"/>
        <v>0</v>
      </c>
    </row>
    <row r="8" spans="1:7" s="1" customFormat="1" ht="15" customHeight="1" x14ac:dyDescent="0.25">
      <c r="A8" s="1" t="s">
        <v>12</v>
      </c>
      <c r="B8" s="15" t="s">
        <v>13</v>
      </c>
      <c r="C8" s="13">
        <v>5</v>
      </c>
      <c r="D8" s="13">
        <v>0</v>
      </c>
      <c r="E8" s="13">
        <v>5</v>
      </c>
      <c r="F8" s="14">
        <f t="shared" si="0"/>
        <v>0</v>
      </c>
      <c r="G8" s="12">
        <f t="shared" si="1"/>
        <v>0</v>
      </c>
    </row>
    <row r="9" spans="1:7" s="1" customFormat="1" ht="16.05" customHeight="1" thickBot="1" x14ac:dyDescent="0.3">
      <c r="A9" s="16" t="s">
        <v>14</v>
      </c>
      <c r="B9" s="17"/>
      <c r="C9" s="18">
        <f t="shared" ref="C9:E9" si="2">SUM(C5:C8)</f>
        <v>86.15</v>
      </c>
      <c r="D9" s="18">
        <f>SUM(D5:D8)</f>
        <v>0</v>
      </c>
      <c r="E9" s="18">
        <f t="shared" si="2"/>
        <v>93.11</v>
      </c>
      <c r="F9" s="19">
        <f>E9-C9</f>
        <v>6.9599999999999937</v>
      </c>
      <c r="G9" s="20">
        <f t="shared" si="1"/>
        <v>8.0789320951828128E-2</v>
      </c>
    </row>
  </sheetData>
  <mergeCells count="3">
    <mergeCell ref="A1:G1"/>
    <mergeCell ref="A2:G2"/>
    <mergeCell ref="F3:G3"/>
  </mergeCells>
  <pageMargins left="0.7" right="0.7" top="0.75" bottom="0.75" header="0.3" footer="0.3"/>
  <pageSetup orientation="landscape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9: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Centers</vt:lpstr>
      <vt:lpstr>'ENG Centers'!Print_Area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 Funding for Centers Programs</dc:title>
  <dc:creator>NSF CFO</dc:creator>
  <cp:keywords>ENG Funding for Centers Programs</cp:keywords>
  <cp:lastModifiedBy>Gary Luethke - VSG</cp:lastModifiedBy>
  <dcterms:created xsi:type="dcterms:W3CDTF">2024-03-12T15:23:37Z</dcterms:created>
  <dcterms:modified xsi:type="dcterms:W3CDTF">2024-04-06T13:19:49Z</dcterms:modified>
  <cp:category>ENG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49602421-5a5b-4218-ae96-fd738f07bea5</vt:lpwstr>
  </property>
  <property fmtid="{D5CDD505-2E9C-101B-9397-08002B2CF9AE}" pid="3" name="ContainsCUI">
    <vt:lpwstr>No</vt:lpwstr>
  </property>
</Properties>
</file>