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07015EA8-42D2-4226-9DF6-5B656E2720CE}" xr6:coauthVersionLast="47" xr6:coauthVersionMax="47" xr10:uidLastSave="{F3319710-5B56-4C28-8864-3A662E143374}"/>
  <bookViews>
    <workbookView xWindow="-108" yWindow="-108" windowWidth="23256" windowHeight="12576" xr2:uid="{2E78BD60-5F65-4ADA-9402-1D7EAD753000}"/>
  </bookViews>
  <sheets>
    <sheet name="ENG Division" sheetId="1" r:id="rId1"/>
  </sheets>
  <definedNames>
    <definedName name="_xlnm.Print_Area" localSheetId="0">'ENG Division'!$A$1:$F$26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24" i="1"/>
  <c r="F24" i="1" s="1"/>
  <c r="F23" i="1"/>
  <c r="E23" i="1"/>
  <c r="D22" i="1"/>
  <c r="E22" i="1" s="1"/>
  <c r="C22" i="1"/>
  <c r="B22" i="1"/>
  <c r="F21" i="1"/>
  <c r="E21" i="1"/>
  <c r="F20" i="1"/>
  <c r="E20" i="1"/>
  <c r="E19" i="1"/>
  <c r="F19" i="1" s="1"/>
  <c r="D18" i="1"/>
  <c r="E18" i="1" s="1"/>
  <c r="F18" i="1" s="1"/>
  <c r="C18" i="1"/>
  <c r="B18" i="1"/>
  <c r="E17" i="1"/>
  <c r="F17" i="1" s="1"/>
  <c r="E16" i="1"/>
  <c r="F16" i="1" s="1"/>
  <c r="E15" i="1"/>
  <c r="F15" i="1" s="1"/>
  <c r="D14" i="1"/>
  <c r="C14" i="1"/>
  <c r="B14" i="1"/>
  <c r="E14" i="1" s="1"/>
  <c r="F14" i="1" s="1"/>
  <c r="F13" i="1"/>
  <c r="E13" i="1"/>
  <c r="E12" i="1"/>
  <c r="F12" i="1" s="1"/>
  <c r="F11" i="1"/>
  <c r="E11" i="1"/>
  <c r="D10" i="1"/>
  <c r="E10" i="1" s="1"/>
  <c r="C10" i="1"/>
  <c r="B10" i="1"/>
  <c r="F10" i="1" s="1"/>
  <c r="F9" i="1"/>
  <c r="E9" i="1"/>
  <c r="E8" i="1"/>
  <c r="F8" i="1" s="1"/>
  <c r="E7" i="1"/>
  <c r="F7" i="1" s="1"/>
  <c r="D6" i="1"/>
  <c r="E6" i="1" s="1"/>
  <c r="F6" i="1" s="1"/>
  <c r="C6" i="1"/>
  <c r="B6" i="1"/>
  <c r="F22" i="1" l="1"/>
</calcChain>
</file>

<file path=xl/sharedStrings.xml><?xml version="1.0" encoding="utf-8"?>
<sst xmlns="http://schemas.openxmlformats.org/spreadsheetml/2006/main" count="29" uniqueCount="17">
  <si>
    <t>ENG Division Funding by Category</t>
  </si>
  <si>
    <t>(Dollars in Millions)</t>
  </si>
  <si>
    <t>FY 2023 
Base
Plan</t>
  </si>
  <si>
    <t>FY 2024
(TBD)</t>
  </si>
  <si>
    <t>FY 2025
Request</t>
  </si>
  <si>
    <t>Change over
FY 2023 Base Plan</t>
  </si>
  <si>
    <t>Amount</t>
  </si>
  <si>
    <t>Percent</t>
  </si>
  <si>
    <t>Chemical, Bioeng, Enviro &amp; Transport Systems (CBET)</t>
  </si>
  <si>
    <t>Research</t>
  </si>
  <si>
    <t>Education</t>
  </si>
  <si>
    <t>Infrastructure</t>
  </si>
  <si>
    <t>Civil, Mechanical &amp; Manufacturing Innovation (CMMI)</t>
  </si>
  <si>
    <t>Electrical, Communications &amp; Cyber Systems (ECCS)</t>
  </si>
  <si>
    <t>Engineering Education &amp; Centers (EEC)</t>
  </si>
  <si>
    <t>Emerging Frontiers &amp; Multidisciplinary Activities (EFMA)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</si>
  <si>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  <family val="2"/>
      </rPr>
      <t>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</si>
</sst>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9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</font>
    <font>
      <sz val="10"/>
      <color theme="1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4" xfId="0" applyFont="1" applyBorder="1" applyAlignment="1" applyProtection="1">
      <alignment vertical="top"/>
      <protection locked="0"/>
    </xf>
    <xf numFmtId="164" fontId="2" fillId="0" borderId="4" xfId="0" applyNumberFormat="1" applyFont="1" applyBorder="1" applyAlignment="1" applyProtection="1">
      <alignment horizontal="right" vertical="top"/>
      <protection locked="0"/>
    </xf>
    <xf numFmtId="164" fontId="4" fillId="0" borderId="4" xfId="0" applyNumberFormat="1" applyFont="1" applyBorder="1" applyAlignment="1">
      <alignment horizontal="right" vertical="top"/>
    </xf>
    <xf numFmtId="165" fontId="4" fillId="0" borderId="4" xfId="0" applyNumberFormat="1" applyFont="1" applyBorder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0" fontId="3" fillId="0" borderId="3" xfId="0" applyFont="1" applyBorder="1" applyAlignment="1" applyProtection="1">
      <alignment vertical="top"/>
      <protection locked="0"/>
    </xf>
    <xf numFmtId="166" fontId="3" fillId="0" borderId="3" xfId="0" applyNumberFormat="1" applyFont="1" applyBorder="1" applyAlignment="1" applyProtection="1">
      <alignment horizontal="right" vertical="top"/>
      <protection locked="0"/>
    </xf>
    <xf numFmtId="166" fontId="3" fillId="0" borderId="3" xfId="0" applyNumberFormat="1" applyFont="1" applyBorder="1" applyAlignment="1">
      <alignment horizontal="right" vertical="top"/>
    </xf>
    <xf numFmtId="165" fontId="3" fillId="0" borderId="3" xfId="0" applyNumberFormat="1" applyFont="1" applyBorder="1" applyAlignment="1">
      <alignment horizontal="right" vertical="top"/>
    </xf>
    <xf numFmtId="0" fontId="5" fillId="0" borderId="0" xfId="0" applyFont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Normal" xfId="0" builtinId="0"/>
    <cellStyle name="Normal 2" xfId="1" xr:uid="{E7410172-37E8-4B8B-8CE8-903BF36E6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BF6-527D-4B8A-8D1B-D987A0C284EF}">
  <sheetPr>
    <tabColor rgb="FF92D050"/>
  </sheetPr>
  <dimension ref="A1:F26"/>
  <sheetViews>
    <sheetView showGridLines="0" tabSelected="1" topLeftCell="A13" zoomScaleNormal="100" workbookViewId="0">
      <selection activeCell="A29" sqref="A29"/>
    </sheetView>
  </sheetViews>
  <sheetFormatPr defaultColWidth="8.5546875" defaultRowHeight="15" x14ac:dyDescent="0.35"/>
  <cols>
    <col min="1" max="1" width="48.77734375" style="18" customWidth="1"/>
    <col min="2" max="6" width="9.5546875" style="18" customWidth="1"/>
    <col min="7" max="16384" width="8.5546875" style="18"/>
  </cols>
  <sheetData>
    <row r="1" spans="1:6" s="1" customFormat="1" ht="16.05" customHeight="1" x14ac:dyDescent="0.25">
      <c r="A1" s="25" t="s">
        <v>0</v>
      </c>
      <c r="B1" s="25"/>
      <c r="C1" s="25"/>
      <c r="D1" s="25"/>
      <c r="E1" s="25"/>
      <c r="F1" s="25"/>
    </row>
    <row r="2" spans="1:6" s="2" customFormat="1" ht="15" customHeight="1" thickBot="1" x14ac:dyDescent="0.3">
      <c r="A2" s="26" t="s">
        <v>1</v>
      </c>
      <c r="B2" s="26"/>
      <c r="C2" s="26"/>
      <c r="D2" s="26"/>
      <c r="E2" s="26"/>
      <c r="F2" s="26"/>
    </row>
    <row r="3" spans="1:6" s="2" customFormat="1" ht="15" customHeight="1" x14ac:dyDescent="0.25">
      <c r="A3" s="3"/>
      <c r="B3" s="27" t="s">
        <v>2</v>
      </c>
      <c r="C3" s="27" t="s">
        <v>3</v>
      </c>
      <c r="D3" s="30" t="s">
        <v>4</v>
      </c>
      <c r="E3" s="33" t="s">
        <v>5</v>
      </c>
      <c r="F3" s="33"/>
    </row>
    <row r="4" spans="1:6" s="4" customFormat="1" ht="15" customHeight="1" x14ac:dyDescent="0.3">
      <c r="B4" s="28"/>
      <c r="C4" s="28"/>
      <c r="D4" s="31"/>
      <c r="E4" s="34"/>
      <c r="F4" s="34"/>
    </row>
    <row r="5" spans="1:6" s="4" customFormat="1" ht="15" customHeight="1" x14ac:dyDescent="0.3">
      <c r="A5" s="5"/>
      <c r="B5" s="29"/>
      <c r="C5" s="29"/>
      <c r="D5" s="32"/>
      <c r="E5" s="6" t="s">
        <v>6</v>
      </c>
      <c r="F5" s="6" t="s">
        <v>7</v>
      </c>
    </row>
    <row r="6" spans="1:6" s="2" customFormat="1" ht="16.05" customHeight="1" x14ac:dyDescent="0.25">
      <c r="A6" s="7" t="s">
        <v>8</v>
      </c>
      <c r="B6" s="8">
        <f>SUM(B7:B9)</f>
        <v>200.5</v>
      </c>
      <c r="C6" s="8">
        <f t="shared" ref="C6:D6" si="0">SUM(C7:C9)</f>
        <v>0</v>
      </c>
      <c r="D6" s="8">
        <f t="shared" si="0"/>
        <v>201.84</v>
      </c>
      <c r="E6" s="9">
        <f>D6-B6</f>
        <v>1.3400000000000034</v>
      </c>
      <c r="F6" s="10">
        <f>IF(B6=0,"N/A",E6/B6)</f>
        <v>6.6832917705735833E-3</v>
      </c>
    </row>
    <row r="7" spans="1:6" s="2" customFormat="1" ht="15" customHeight="1" x14ac:dyDescent="0.25">
      <c r="A7" s="2" t="s">
        <v>9</v>
      </c>
      <c r="B7" s="11">
        <v>195.31</v>
      </c>
      <c r="C7" s="11">
        <v>0</v>
      </c>
      <c r="D7" s="11">
        <v>196.65</v>
      </c>
      <c r="E7" s="12">
        <f t="shared" ref="E7:E25" si="1">D7-B7</f>
        <v>1.3400000000000034</v>
      </c>
      <c r="F7" s="13">
        <f t="shared" ref="F7:F25" si="2">IF(B7=0,"N/A",E7/B7)</f>
        <v>6.8608878193641056E-3</v>
      </c>
    </row>
    <row r="8" spans="1:6" s="2" customFormat="1" ht="15" customHeight="1" x14ac:dyDescent="0.25">
      <c r="A8" s="2" t="s">
        <v>10</v>
      </c>
      <c r="B8" s="11">
        <v>1.5</v>
      </c>
      <c r="C8" s="11">
        <v>0</v>
      </c>
      <c r="D8" s="11">
        <v>1.5</v>
      </c>
      <c r="E8" s="12">
        <f t="shared" si="1"/>
        <v>0</v>
      </c>
      <c r="F8" s="13">
        <f t="shared" si="2"/>
        <v>0</v>
      </c>
    </row>
    <row r="9" spans="1:6" s="2" customFormat="1" ht="15" customHeight="1" x14ac:dyDescent="0.25">
      <c r="A9" s="14" t="s">
        <v>11</v>
      </c>
      <c r="B9" s="15">
        <v>3.69</v>
      </c>
      <c r="C9" s="15">
        <v>0</v>
      </c>
      <c r="D9" s="15">
        <v>3.69</v>
      </c>
      <c r="E9" s="16">
        <f t="shared" si="1"/>
        <v>0</v>
      </c>
      <c r="F9" s="17">
        <f t="shared" si="2"/>
        <v>0</v>
      </c>
    </row>
    <row r="10" spans="1:6" ht="16.05" customHeight="1" x14ac:dyDescent="0.35">
      <c r="A10" s="7" t="s">
        <v>12</v>
      </c>
      <c r="B10" s="8">
        <f>SUM(B11:B13)</f>
        <v>235.83999999999997</v>
      </c>
      <c r="C10" s="8">
        <f t="shared" ref="C10:D10" si="3">SUM(C11:C13)</f>
        <v>0</v>
      </c>
      <c r="D10" s="8">
        <f t="shared" si="3"/>
        <v>237.14999999999998</v>
      </c>
      <c r="E10" s="9">
        <f t="shared" si="1"/>
        <v>1.3100000000000023</v>
      </c>
      <c r="F10" s="10">
        <f t="shared" si="2"/>
        <v>5.5546132971506209E-3</v>
      </c>
    </row>
    <row r="11" spans="1:6" ht="15" customHeight="1" x14ac:dyDescent="0.35">
      <c r="A11" s="2" t="s">
        <v>9</v>
      </c>
      <c r="B11" s="11">
        <v>218.19</v>
      </c>
      <c r="C11" s="11">
        <v>0</v>
      </c>
      <c r="D11" s="11">
        <v>219.5</v>
      </c>
      <c r="E11" s="12">
        <f t="shared" si="1"/>
        <v>1.3100000000000023</v>
      </c>
      <c r="F11" s="13">
        <f t="shared" si="2"/>
        <v>6.0039415188597196E-3</v>
      </c>
    </row>
    <row r="12" spans="1:6" ht="15" customHeight="1" x14ac:dyDescent="0.35">
      <c r="A12" s="2" t="s">
        <v>10</v>
      </c>
      <c r="B12" s="11">
        <v>2.95</v>
      </c>
      <c r="C12" s="11">
        <v>0</v>
      </c>
      <c r="D12" s="11">
        <v>2.95</v>
      </c>
      <c r="E12" s="12">
        <f t="shared" si="1"/>
        <v>0</v>
      </c>
      <c r="F12" s="13">
        <f t="shared" si="2"/>
        <v>0</v>
      </c>
    </row>
    <row r="13" spans="1:6" ht="15" customHeight="1" x14ac:dyDescent="0.35">
      <c r="A13" s="14" t="s">
        <v>11</v>
      </c>
      <c r="B13" s="15">
        <v>14.7</v>
      </c>
      <c r="C13" s="15">
        <v>0</v>
      </c>
      <c r="D13" s="15">
        <v>14.7</v>
      </c>
      <c r="E13" s="16">
        <f t="shared" si="1"/>
        <v>0</v>
      </c>
      <c r="F13" s="17">
        <f t="shared" si="2"/>
        <v>0</v>
      </c>
    </row>
    <row r="14" spans="1:6" ht="16.05" customHeight="1" x14ac:dyDescent="0.35">
      <c r="A14" s="7" t="s">
        <v>13</v>
      </c>
      <c r="B14" s="8">
        <f>SUM(B15:B17)</f>
        <v>121.32000000000001</v>
      </c>
      <c r="C14" s="8">
        <f t="shared" ref="C14:D14" si="4">SUM(C15:C17)</f>
        <v>0</v>
      </c>
      <c r="D14" s="8">
        <f t="shared" si="4"/>
        <v>121.99000000000001</v>
      </c>
      <c r="E14" s="9">
        <f t="shared" si="1"/>
        <v>0.67000000000000171</v>
      </c>
      <c r="F14" s="10">
        <f t="shared" si="2"/>
        <v>5.522584899439513E-3</v>
      </c>
    </row>
    <row r="15" spans="1:6" ht="15" customHeight="1" x14ac:dyDescent="0.35">
      <c r="A15" s="2" t="s">
        <v>9</v>
      </c>
      <c r="B15" s="11">
        <v>115.08</v>
      </c>
      <c r="C15" s="11">
        <v>0</v>
      </c>
      <c r="D15" s="11">
        <v>115.75</v>
      </c>
      <c r="E15" s="12">
        <f t="shared" si="1"/>
        <v>0.67000000000000171</v>
      </c>
      <c r="F15" s="13">
        <f t="shared" si="2"/>
        <v>5.8220368439346687E-3</v>
      </c>
    </row>
    <row r="16" spans="1:6" ht="15" customHeight="1" x14ac:dyDescent="0.35">
      <c r="A16" s="2" t="s">
        <v>10</v>
      </c>
      <c r="B16" s="11">
        <v>0.9</v>
      </c>
      <c r="C16" s="11">
        <v>0</v>
      </c>
      <c r="D16" s="11">
        <v>0.9</v>
      </c>
      <c r="E16" s="12">
        <f t="shared" si="1"/>
        <v>0</v>
      </c>
      <c r="F16" s="13">
        <f t="shared" si="2"/>
        <v>0</v>
      </c>
    </row>
    <row r="17" spans="1:6" ht="15" customHeight="1" x14ac:dyDescent="0.35">
      <c r="A17" s="14" t="s">
        <v>11</v>
      </c>
      <c r="B17" s="15">
        <v>5.34</v>
      </c>
      <c r="C17" s="15">
        <v>0</v>
      </c>
      <c r="D17" s="15">
        <v>5.34</v>
      </c>
      <c r="E17" s="16">
        <f t="shared" si="1"/>
        <v>0</v>
      </c>
      <c r="F17" s="17">
        <f t="shared" si="2"/>
        <v>0</v>
      </c>
    </row>
    <row r="18" spans="1:6" ht="16.05" customHeight="1" x14ac:dyDescent="0.35">
      <c r="A18" s="7" t="s">
        <v>14</v>
      </c>
      <c r="B18" s="8">
        <f>SUM(B19:B21)</f>
        <v>132.12</v>
      </c>
      <c r="C18" s="8">
        <f t="shared" ref="C18:D18" si="5">SUM(C19:C21)</f>
        <v>0</v>
      </c>
      <c r="D18" s="8">
        <f t="shared" si="5"/>
        <v>132.85</v>
      </c>
      <c r="E18" s="9">
        <f t="shared" si="1"/>
        <v>0.72999999999998977</v>
      </c>
      <c r="F18" s="10">
        <f t="shared" si="2"/>
        <v>5.5252800484407337E-3</v>
      </c>
    </row>
    <row r="19" spans="1:6" ht="15" customHeight="1" x14ac:dyDescent="0.35">
      <c r="A19" s="2" t="s">
        <v>9</v>
      </c>
      <c r="B19" s="11">
        <v>116.07000000000001</v>
      </c>
      <c r="C19" s="11">
        <v>0</v>
      </c>
      <c r="D19" s="11">
        <v>117.1</v>
      </c>
      <c r="E19" s="12">
        <f t="shared" si="1"/>
        <v>1.0299999999999869</v>
      </c>
      <c r="F19" s="13">
        <f t="shared" si="2"/>
        <v>8.8739553717583092E-3</v>
      </c>
    </row>
    <row r="20" spans="1:6" ht="15" customHeight="1" x14ac:dyDescent="0.35">
      <c r="A20" s="2" t="s">
        <v>10</v>
      </c>
      <c r="B20" s="11">
        <v>16.05</v>
      </c>
      <c r="C20" s="11">
        <v>0</v>
      </c>
      <c r="D20" s="11">
        <v>15.75</v>
      </c>
      <c r="E20" s="12">
        <f t="shared" si="1"/>
        <v>-0.30000000000000071</v>
      </c>
      <c r="F20" s="13">
        <f t="shared" si="2"/>
        <v>-1.8691588785046773E-2</v>
      </c>
    </row>
    <row r="21" spans="1:6" ht="15" customHeight="1" x14ac:dyDescent="0.35">
      <c r="A21" s="14" t="s">
        <v>11</v>
      </c>
      <c r="B21" s="15">
        <v>0</v>
      </c>
      <c r="C21" s="15">
        <v>0</v>
      </c>
      <c r="D21" s="15">
        <v>0</v>
      </c>
      <c r="E21" s="16">
        <f t="shared" si="1"/>
        <v>0</v>
      </c>
      <c r="F21" s="17" t="str">
        <f t="shared" si="2"/>
        <v>N/A</v>
      </c>
    </row>
    <row r="22" spans="1:6" ht="16.05" customHeight="1" x14ac:dyDescent="0.35">
      <c r="A22" s="7" t="s">
        <v>15</v>
      </c>
      <c r="B22" s="8">
        <f t="shared" ref="B22:D22" si="6">SUM(B23:B25)</f>
        <v>107.79</v>
      </c>
      <c r="C22" s="8">
        <f t="shared" si="6"/>
        <v>0</v>
      </c>
      <c r="D22" s="8">
        <f t="shared" si="6"/>
        <v>114.31</v>
      </c>
      <c r="E22" s="9">
        <f t="shared" si="1"/>
        <v>6.519999999999996</v>
      </c>
      <c r="F22" s="10">
        <f t="shared" si="2"/>
        <v>6.0487985898506312E-2</v>
      </c>
    </row>
    <row r="23" spans="1:6" ht="15" customHeight="1" x14ac:dyDescent="0.35">
      <c r="A23" s="2" t="s">
        <v>9</v>
      </c>
      <c r="B23" s="11">
        <v>105.54</v>
      </c>
      <c r="C23" s="11">
        <v>0</v>
      </c>
      <c r="D23" s="11">
        <v>113.06</v>
      </c>
      <c r="E23" s="12">
        <f t="shared" si="1"/>
        <v>7.519999999999996</v>
      </c>
      <c r="F23" s="13">
        <f t="shared" si="2"/>
        <v>7.1252605647147957E-2</v>
      </c>
    </row>
    <row r="24" spans="1:6" ht="15" customHeight="1" x14ac:dyDescent="0.35">
      <c r="A24" s="2" t="s">
        <v>10</v>
      </c>
      <c r="B24" s="11">
        <v>0.15</v>
      </c>
      <c r="C24" s="11">
        <v>0</v>
      </c>
      <c r="D24" s="11">
        <v>0.15</v>
      </c>
      <c r="E24" s="12">
        <f t="shared" si="1"/>
        <v>0</v>
      </c>
      <c r="F24" s="13">
        <f t="shared" si="2"/>
        <v>0</v>
      </c>
    </row>
    <row r="25" spans="1:6" ht="15" customHeight="1" thickBot="1" x14ac:dyDescent="0.4">
      <c r="A25" s="19" t="s">
        <v>11</v>
      </c>
      <c r="B25" s="20">
        <v>2.1</v>
      </c>
      <c r="C25" s="20">
        <v>0</v>
      </c>
      <c r="D25" s="20">
        <v>1.1000000000000001</v>
      </c>
      <c r="E25" s="21">
        <f t="shared" si="1"/>
        <v>-1</v>
      </c>
      <c r="F25" s="22">
        <f t="shared" si="2"/>
        <v>-0.47619047619047616</v>
      </c>
    </row>
    <row r="26" spans="1:6" ht="37.200000000000003" x14ac:dyDescent="0.35">
      <c r="A26" s="23" t="s">
        <v>16</v>
      </c>
      <c r="B26" s="24"/>
      <c r="C26" s="24"/>
      <c r="D26" s="24"/>
      <c r="E26" s="24"/>
      <c r="F26" s="24"/>
    </row>
  </sheetData>
  <mergeCells count="6">
    <mergeCell ref="A1:F1"/>
    <mergeCell ref="A2:F2"/>
    <mergeCell ref="B3:B5"/>
    <mergeCell ref="C3:C5"/>
    <mergeCell ref="D3:D5"/>
    <mergeCell ref="E3:F4"/>
  </mergeCells>
  <printOptions horizontalCentered="1"/>
  <pageMargins left="0.7" right="0.7" top="0.75" bottom="0.75" header="0.3" footer="0.3"/>
  <pageSetup orientation="landscape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6:D6 B10:D10 B14:D14 B18:D18 B22:D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Division</vt:lpstr>
      <vt:lpstr>'ENG Division'!Print_Area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 Division Funding by Category</dc:title>
  <dc:creator>NSF CFO</dc:creator>
  <cp:keywords>ENG Division Funding by Category</cp:keywords>
  <cp:lastModifiedBy>Gary Luethke - VSG</cp:lastModifiedBy>
  <dcterms:created xsi:type="dcterms:W3CDTF">2024-03-12T15:23:46Z</dcterms:created>
  <dcterms:modified xsi:type="dcterms:W3CDTF">2024-04-06T13:22:43Z</dcterms:modified>
  <cp:category>ENG Division Funding by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6e73b2b0-7b5a-430a-9af5-211eda2f2fdb</vt:lpwstr>
  </property>
  <property fmtid="{D5CDD505-2E9C-101B-9397-08002B2CF9AE}" pid="3" name="ContainsCUI">
    <vt:lpwstr>No</vt:lpwstr>
  </property>
</Properties>
</file>