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6F5A70D4-50E9-4742-8590-3C2421C1EE10}" xr6:coauthVersionLast="47" xr6:coauthVersionMax="47" xr10:uidLastSave="{1F1314B7-CCFF-492D-AE29-3E531315D548}"/>
  <bookViews>
    <workbookView xWindow="-108" yWindow="-108" windowWidth="23256" windowHeight="12576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GEO Funding" sheetId="20" r:id="rId4"/>
  </sheets>
  <definedNames>
    <definedName name="_xlnm.Print_Area" localSheetId="3">'GEO Funding'!$A$1:$F$12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0" l="1"/>
  <c r="B6" i="20" l="1"/>
  <c r="B9" i="20"/>
  <c r="B8" i="20"/>
  <c r="B7" i="20"/>
  <c r="E6" i="20" l="1"/>
  <c r="F6" i="20" s="1"/>
  <c r="F9" i="20"/>
  <c r="E8" i="20"/>
  <c r="F8" i="20" s="1"/>
  <c r="E7" i="20"/>
  <c r="F7" i="20" s="1"/>
  <c r="D10" i="20" l="1"/>
  <c r="C10" i="20"/>
  <c r="B10" i="20"/>
  <c r="E10" i="20" l="1"/>
  <c r="F10" i="20" s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<sst xmlns="http://schemas.openxmlformats.org/spreadsheetml/2006/main" count="73" uniqueCount="53">
  <si>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</si>
  <si>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</si>
  <si>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</si>
  <si>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</si>
  <si>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</si>
  <si>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</si>
  <si>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</si>
  <si>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</si>
  <si>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</si>
  <si>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</si>
  <si>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</si>
  <si>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</si>
  <si>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</si>
  <si>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</si>
  <si>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</si>
  <si>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</si>
  <si>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</si>
  <si>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</si>
  <si>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</si>
  <si>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</si>
  <si>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</si>
  <si>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</si>
  <si>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</si>
  <si>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</si>
  <si>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</si>
  <si>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</si>
  <si>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</si>
  <si>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</si>
  <si>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</si>
  <si>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</si>
  <si>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</si>
  <si>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</si>
  <si>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</si>
  <si>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</si>
  <si>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</si>
  <si>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</si>
  <si>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</si>
  <si>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</si>
  <si>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</si>
  <si>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</si>
  <si>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</si>
  <si>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</si>
  <si>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FY 2025
Request</t>
  </si>
  <si>
    <t>Atmospheric and Geospace Sciences (AGS)</t>
  </si>
  <si>
    <t>Ocean Sciences (OCE)</t>
  </si>
  <si>
    <t>Research, Innovation, Synergies, and Education (RISE)</t>
  </si>
  <si>
    <t>Change over
FY 2023 Base Plan</t>
  </si>
  <si>
    <t>FY 2024
(TBD)</t>
  </si>
  <si>
    <t>Earth Sciences (EAR)</t>
  </si>
  <si>
    <r>
      <t>FY 2023
Base
Plan</t>
    </r>
    <r>
      <rPr>
        <vertAlign val="superscript"/>
        <sz val="9"/>
        <color theme="1"/>
        <rFont val="Open Sans"/>
        <family val="2"/>
      </rPr>
      <t>2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</si>
  <si>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For comparability with FY 2025, the FY 2023 level does not include this organization’s share of Mission Support Services that was funded through the R&amp;RA and EDU directorates and offices.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</si>
  <si>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Not included in this display is funding for the Office of Polar Programs (OPP), a division within the Geosciences Directorate. Due to the nature of the activities funded by OPP, this division is provided a full, separate writeup in NSF's Congressional Budget Submission.</t>
    </r>
  </si>
  <si>
    <r>
      <t>Geosciences Funding</t>
    </r>
    <r>
      <rPr>
        <b/>
        <vertAlign val="superscript"/>
        <sz val="9"/>
        <color theme="1"/>
        <rFont val="Open Sans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</si>
</sst>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0.0%"/>
    <numFmt numFmtId="171" formatCode="&quot;$&quot;#,##0.00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color theme="1"/>
      <name val="Open Sans"/>
    </font>
    <font>
      <b/>
      <vertAlign val="superscript"/>
      <sz val="9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/>
      <protection locked="0"/>
    </xf>
    <xf numFmtId="164" fontId="6" fillId="0" borderId="4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6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1" fillId="0" borderId="0" xfId="1"/>
    <xf numFmtId="0" fontId="11" fillId="0" borderId="3" xfId="1" applyFont="1" applyBorder="1" applyAlignment="1">
      <alignment horizontal="right" wrapText="1"/>
    </xf>
    <xf numFmtId="0" fontId="11" fillId="0" borderId="0" xfId="1" applyFont="1" applyAlignment="1">
      <alignment vertical="top"/>
    </xf>
    <xf numFmtId="170" fontId="11" fillId="0" borderId="0" xfId="2" applyNumberFormat="1" applyFont="1" applyBorder="1" applyAlignment="1">
      <alignment horizontal="right" vertical="top"/>
    </xf>
    <xf numFmtId="0" fontId="1" fillId="0" borderId="0" xfId="1" applyAlignment="1">
      <alignment vertical="top"/>
    </xf>
    <xf numFmtId="0" fontId="10" fillId="0" borderId="0" xfId="1" applyFont="1" applyAlignment="1">
      <alignment vertical="top"/>
    </xf>
    <xf numFmtId="166" fontId="11" fillId="0" borderId="0" xfId="1" applyNumberFormat="1" applyFont="1" applyAlignment="1">
      <alignment horizontal="right" vertical="top"/>
    </xf>
    <xf numFmtId="164" fontId="11" fillId="0" borderId="6" xfId="1" applyNumberFormat="1" applyFont="1" applyBorder="1" applyAlignment="1">
      <alignment horizontal="right" vertical="top"/>
    </xf>
    <xf numFmtId="164" fontId="11" fillId="0" borderId="0" xfId="1" applyNumberFormat="1" applyFont="1" applyAlignment="1">
      <alignment horizontal="right" vertical="top"/>
    </xf>
    <xf numFmtId="165" fontId="3" fillId="0" borderId="3" xfId="0" applyNumberFormat="1" applyFont="1" applyBorder="1" applyAlignment="1">
      <alignment horizontal="right" vertical="top"/>
    </xf>
    <xf numFmtId="0" fontId="7" fillId="0" borderId="0" xfId="0" applyFont="1" applyAlignment="1" applyProtection="1">
      <alignment vertical="top"/>
      <protection locked="0"/>
    </xf>
    <xf numFmtId="166" fontId="11" fillId="0" borderId="3" xfId="1" applyNumberFormat="1" applyFont="1" applyBorder="1" applyAlignment="1">
      <alignment horizontal="right" vertical="top"/>
    </xf>
    <xf numFmtId="0" fontId="3" fillId="0" borderId="0" xfId="1" applyFont="1" applyAlignment="1">
      <alignment vertical="top"/>
    </xf>
    <xf numFmtId="0" fontId="3" fillId="0" borderId="3" xfId="1" applyFont="1" applyBorder="1" applyAlignment="1">
      <alignment vertical="top"/>
    </xf>
    <xf numFmtId="0" fontId="6" fillId="0" borderId="4" xfId="1" applyFont="1" applyBorder="1" applyAlignment="1">
      <alignment vertical="top"/>
    </xf>
    <xf numFmtId="171" fontId="14" fillId="0" borderId="4" xfId="1" applyNumberFormat="1" applyFont="1" applyBorder="1" applyAlignment="1">
      <alignment horizontal="right" vertical="top"/>
    </xf>
    <xf numFmtId="166" fontId="14" fillId="0" borderId="4" xfId="1" applyNumberFormat="1" applyFont="1" applyBorder="1" applyAlignment="1">
      <alignment horizontal="right" vertical="top"/>
    </xf>
    <xf numFmtId="170" fontId="14" fillId="0" borderId="4" xfId="2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12" fillId="0" borderId="2" xfId="1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6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3" fillId="0" borderId="2" xfId="1" applyFont="1" applyBorder="1" applyAlignment="1">
      <alignment horizontal="right" wrapText="1"/>
    </xf>
    <xf numFmtId="0" fontId="11" fillId="0" borderId="0" xfId="1" applyFont="1" applyAlignment="1">
      <alignment horizontal="right" wrapText="1"/>
    </xf>
    <xf numFmtId="0" fontId="11" fillId="0" borderId="3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0" fontId="11" fillId="0" borderId="0" xfId="1" applyFont="1" applyAlignment="1">
      <alignment horizontal="center" wrapText="1"/>
    </xf>
    <xf numFmtId="0" fontId="11" fillId="0" borderId="2" xfId="1" applyFont="1" applyBorder="1" applyAlignment="1">
      <alignment horizontal="right" wrapText="1"/>
    </xf>
    <xf numFmtId="0" fontId="11" fillId="0" borderId="1" xfId="1" applyFont="1" applyBorder="1" applyAlignment="1">
      <alignment horizontal="center" vertical="top"/>
    </xf>
    <xf numFmtId="0" fontId="11" fillId="0" borderId="2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3" xfId="1" applyFont="1" applyBorder="1" applyAlignment="1">
      <alignment horizontal="center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546875" defaultRowHeight="15" x14ac:dyDescent="0.35"/>
  <cols>
    <col min="1" max="1" width="40.5546875" style="3" customWidth="1"/>
    <col min="2" max="8" width="9.44140625" style="3" customWidth="1"/>
    <col min="9" max="16384" width="8.5546875" style="3"/>
  </cols>
  <sheetData>
    <row r="1" spans="1:8" s="2" customFormat="1" x14ac:dyDescent="0.35">
      <c r="A1" s="61" t="s">
        <v>27</v>
      </c>
      <c r="B1" s="61"/>
      <c r="C1" s="61"/>
      <c r="D1" s="61"/>
      <c r="E1" s="61"/>
      <c r="F1" s="61"/>
      <c r="G1" s="61"/>
      <c r="H1" s="61"/>
    </row>
    <row r="2" spans="1:8" s="2" customFormat="1" x14ac:dyDescent="0.35">
      <c r="A2" s="61" t="s">
        <v>35</v>
      </c>
      <c r="B2" s="61"/>
      <c r="C2" s="61"/>
      <c r="D2" s="61"/>
      <c r="E2" s="61"/>
      <c r="F2" s="61"/>
      <c r="G2" s="61"/>
      <c r="H2" s="61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64" t="s">
        <v>0</v>
      </c>
      <c r="B4" s="64"/>
      <c r="C4" s="64"/>
      <c r="D4" s="64"/>
      <c r="E4" s="64"/>
      <c r="F4" s="64"/>
      <c r="G4" s="64"/>
      <c r="H4" s="64"/>
    </row>
    <row r="5" spans="1:8" s="5" customFormat="1" ht="14.1" customHeight="1" thickBot="1" x14ac:dyDescent="0.3">
      <c r="A5" s="65" t="s">
        <v>1</v>
      </c>
      <c r="B5" s="65"/>
      <c r="C5" s="65"/>
      <c r="D5" s="65"/>
      <c r="E5" s="65"/>
      <c r="F5" s="65"/>
      <c r="G5" s="65"/>
      <c r="H5" s="65"/>
    </row>
    <row r="6" spans="1:8" ht="28.35" customHeight="1" x14ac:dyDescent="0.35">
      <c r="A6" s="6"/>
      <c r="B6" s="66" t="s">
        <v>37</v>
      </c>
      <c r="C6" s="66" t="s">
        <v>39</v>
      </c>
      <c r="D6" s="66" t="s">
        <v>40</v>
      </c>
      <c r="E6" s="66" t="s">
        <v>41</v>
      </c>
      <c r="F6" s="66" t="s">
        <v>38</v>
      </c>
      <c r="G6" s="68" t="s">
        <v>36</v>
      </c>
      <c r="H6" s="69"/>
    </row>
    <row r="7" spans="1:8" ht="14.1" customHeight="1" x14ac:dyDescent="0.35">
      <c r="A7" s="7"/>
      <c r="B7" s="67"/>
      <c r="C7" s="67"/>
      <c r="D7" s="67"/>
      <c r="E7" s="67"/>
      <c r="F7" s="67"/>
      <c r="G7" s="8" t="s">
        <v>2</v>
      </c>
      <c r="H7" s="8" t="s">
        <v>3</v>
      </c>
    </row>
    <row r="8" spans="1:8" s="5" customFormat="1" ht="14.1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62" t="s">
        <v>6</v>
      </c>
      <c r="B15" s="62"/>
      <c r="C15" s="62"/>
      <c r="D15" s="62"/>
      <c r="E15" s="62"/>
      <c r="F15" s="62"/>
      <c r="G15" s="62"/>
      <c r="H15" s="62"/>
    </row>
    <row r="16" spans="1:8" s="1" customFormat="1" x14ac:dyDescent="0.25">
      <c r="A16" s="63"/>
      <c r="B16" s="63"/>
      <c r="C16" s="63"/>
      <c r="D16" s="63"/>
      <c r="E16" s="63"/>
      <c r="F16" s="63"/>
      <c r="G16" s="63"/>
      <c r="H16" s="63"/>
    </row>
    <row r="17" spans="1:8" s="1" customFormat="1" x14ac:dyDescent="0.25">
      <c r="A17" s="63"/>
      <c r="B17" s="63"/>
      <c r="C17" s="63"/>
      <c r="D17" s="63"/>
      <c r="E17" s="63"/>
      <c r="F17" s="63"/>
      <c r="G17" s="63"/>
      <c r="H17" s="63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546875" defaultRowHeight="13.5" customHeight="1" x14ac:dyDescent="0.35"/>
  <cols>
    <col min="1" max="1" width="32.5546875" style="3" customWidth="1"/>
    <col min="2" max="4" width="10.5546875" style="3" customWidth="1"/>
    <col min="5" max="16384" width="8.5546875" style="3"/>
  </cols>
  <sheetData>
    <row r="1" spans="1:7" s="20" customFormat="1" ht="13.2" x14ac:dyDescent="0.3">
      <c r="A1" s="61" t="s">
        <v>27</v>
      </c>
      <c r="B1" s="61"/>
      <c r="C1" s="61"/>
      <c r="D1" s="61"/>
      <c r="E1" s="61"/>
      <c r="F1" s="61"/>
      <c r="G1" s="61"/>
    </row>
    <row r="2" spans="1:7" s="20" customFormat="1" ht="29.1" customHeight="1" x14ac:dyDescent="0.3">
      <c r="A2" s="61" t="s">
        <v>35</v>
      </c>
      <c r="B2" s="61"/>
      <c r="C2" s="61"/>
      <c r="D2" s="61"/>
      <c r="E2" s="61"/>
      <c r="F2" s="61"/>
      <c r="G2" s="61"/>
    </row>
    <row r="3" spans="1:7" s="4" customFormat="1" ht="13.5" customHeight="1" x14ac:dyDescent="0.3"/>
    <row r="4" spans="1:7" s="9" customFormat="1" ht="15" customHeight="1" thickBot="1" x14ac:dyDescent="0.3">
      <c r="A4" s="70" t="s">
        <v>7</v>
      </c>
      <c r="B4" s="70"/>
      <c r="C4" s="70"/>
      <c r="D4" s="70"/>
    </row>
    <row r="5" spans="1:7" s="4" customFormat="1" ht="42" customHeight="1" x14ac:dyDescent="0.3">
      <c r="A5" s="21"/>
      <c r="B5" s="22" t="s">
        <v>30</v>
      </c>
      <c r="C5" s="22" t="s">
        <v>34</v>
      </c>
      <c r="D5" s="22" t="s">
        <v>31</v>
      </c>
    </row>
    <row r="6" spans="1:7" s="9" customFormat="1" ht="15" customHeight="1" x14ac:dyDescent="0.25">
      <c r="A6" s="23" t="s">
        <v>8</v>
      </c>
    </row>
    <row r="7" spans="1:7" s="9" customFormat="1" ht="14.1" customHeight="1" x14ac:dyDescent="0.25">
      <c r="A7" s="30" t="s">
        <v>9</v>
      </c>
      <c r="B7" s="25">
        <v>0</v>
      </c>
      <c r="C7" s="25">
        <v>0</v>
      </c>
      <c r="D7" s="25">
        <v>0</v>
      </c>
    </row>
    <row r="8" spans="1:7" s="9" customFormat="1" ht="14.1" customHeight="1" x14ac:dyDescent="0.25">
      <c r="A8" s="30" t="s">
        <v>10</v>
      </c>
      <c r="B8" s="25">
        <f>SUM(B9:B10)</f>
        <v>0</v>
      </c>
      <c r="C8" s="25">
        <f t="shared" ref="C8:D8" si="0">SUM(C9:C10)</f>
        <v>0</v>
      </c>
      <c r="D8" s="25">
        <f t="shared" si="0"/>
        <v>0</v>
      </c>
    </row>
    <row r="9" spans="1:7" s="9" customFormat="1" ht="14.1" customHeight="1" x14ac:dyDescent="0.25">
      <c r="A9" s="32" t="s">
        <v>28</v>
      </c>
      <c r="B9" s="25"/>
      <c r="C9" s="25"/>
      <c r="D9" s="25"/>
    </row>
    <row r="10" spans="1:7" s="9" customFormat="1" ht="14.1" customHeight="1" x14ac:dyDescent="0.25">
      <c r="A10" s="32" t="s">
        <v>29</v>
      </c>
      <c r="B10" s="25"/>
      <c r="C10" s="26"/>
      <c r="D10" s="26"/>
    </row>
    <row r="11" spans="1:7" s="9" customFormat="1" ht="14.1" customHeight="1" x14ac:dyDescent="0.25">
      <c r="A11" s="30" t="s">
        <v>11</v>
      </c>
      <c r="B11" s="27" t="str">
        <f>IF(B7=0,"N/A",B8/B7)</f>
        <v>N/A</v>
      </c>
      <c r="C11" s="25">
        <v>0</v>
      </c>
      <c r="D11" s="27" t="str">
        <f t="shared" ref="D11" si="1">IF(D7=0,"N/A",D8/D7)</f>
        <v>N/A</v>
      </c>
    </row>
    <row r="12" spans="1:7" s="9" customFormat="1" ht="15" customHeight="1" x14ac:dyDescent="0.25">
      <c r="A12" s="23" t="s">
        <v>12</v>
      </c>
      <c r="B12" s="9" t="s">
        <v>6</v>
      </c>
    </row>
    <row r="13" spans="1:7" s="9" customFormat="1" ht="14.1" customHeight="1" x14ac:dyDescent="0.25">
      <c r="A13" s="30" t="s">
        <v>13</v>
      </c>
      <c r="B13" s="25">
        <v>0</v>
      </c>
      <c r="C13" s="25">
        <v>0</v>
      </c>
      <c r="D13" s="25">
        <v>0</v>
      </c>
    </row>
    <row r="14" spans="1:7" s="9" customFormat="1" ht="14.1" customHeight="1" x14ac:dyDescent="0.25">
      <c r="A14" s="30" t="s">
        <v>14</v>
      </c>
      <c r="B14" s="25">
        <f>SUM(B15:B16)</f>
        <v>0</v>
      </c>
      <c r="C14" s="25">
        <f t="shared" ref="C14:D14" si="2">SUM(C15:C16)</f>
        <v>0</v>
      </c>
      <c r="D14" s="25">
        <f t="shared" si="2"/>
        <v>0</v>
      </c>
    </row>
    <row r="15" spans="1:7" s="9" customFormat="1" ht="14.1" customHeight="1" x14ac:dyDescent="0.25">
      <c r="A15" s="32" t="s">
        <v>28</v>
      </c>
      <c r="B15" s="25"/>
      <c r="C15" s="25"/>
      <c r="D15" s="25"/>
    </row>
    <row r="16" spans="1:7" s="9" customFormat="1" ht="14.1" customHeight="1" x14ac:dyDescent="0.25">
      <c r="A16" s="32" t="s">
        <v>29</v>
      </c>
      <c r="B16" s="25"/>
      <c r="C16" s="26"/>
      <c r="D16" s="26"/>
    </row>
    <row r="17" spans="1:4" s="9" customFormat="1" ht="14.1" customHeight="1" x14ac:dyDescent="0.25">
      <c r="A17" s="30" t="s">
        <v>11</v>
      </c>
      <c r="B17" s="27" t="str">
        <f>IF(B13=0,"N/A",B14/B13)</f>
        <v>N/A</v>
      </c>
      <c r="C17" s="25">
        <f t="shared" ref="C17" si="3">SUM(C18:C19)</f>
        <v>0</v>
      </c>
      <c r="D17" s="27" t="str">
        <f t="shared" ref="D17" si="4">IF(D13=0,"N/A",D14/D13)</f>
        <v>N/A</v>
      </c>
    </row>
    <row r="18" spans="1:4" s="9" customFormat="1" ht="14.1" customHeight="1" x14ac:dyDescent="0.25">
      <c r="A18" s="30" t="s">
        <v>15</v>
      </c>
      <c r="B18" s="28">
        <v>0</v>
      </c>
      <c r="C18" s="33">
        <f t="shared" ref="C18" si="5">SUM(C19:C20)</f>
        <v>0</v>
      </c>
      <c r="D18" s="28">
        <v>0</v>
      </c>
    </row>
    <row r="19" spans="1:4" s="9" customFormat="1" ht="14.1" customHeight="1" x14ac:dyDescent="0.25">
      <c r="A19" s="30" t="s">
        <v>16</v>
      </c>
      <c r="B19" s="28">
        <v>0</v>
      </c>
      <c r="C19" s="33">
        <f t="shared" ref="C19" si="6">SUM(C20:C21)</f>
        <v>0</v>
      </c>
      <c r="D19" s="28">
        <v>0</v>
      </c>
    </row>
    <row r="20" spans="1:4" s="9" customFormat="1" ht="14.1" customHeight="1" thickBot="1" x14ac:dyDescent="0.3">
      <c r="A20" s="31" t="s">
        <v>17</v>
      </c>
      <c r="B20" s="29">
        <v>0</v>
      </c>
      <c r="C20" s="34">
        <f t="shared" ref="C20" si="7">SUM(C21:C22)</f>
        <v>0</v>
      </c>
      <c r="D20" s="29">
        <v>0</v>
      </c>
    </row>
    <row r="21" spans="1:4" ht="13.5" customHeight="1" x14ac:dyDescent="0.35">
      <c r="A21" s="71"/>
      <c r="B21" s="71"/>
      <c r="C21" s="71"/>
      <c r="D21" s="71"/>
    </row>
    <row r="22" spans="1:4" ht="13.5" customHeight="1" x14ac:dyDescent="0.35">
      <c r="A22" s="72"/>
      <c r="B22" s="72"/>
      <c r="C22" s="72"/>
      <c r="D22" s="72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546875" defaultRowHeight="13.5" customHeight="1" x14ac:dyDescent="0.35"/>
  <cols>
    <col min="1" max="1" width="23.5546875" style="3" customWidth="1"/>
    <col min="2" max="5" width="10.5546875" style="3" customWidth="1"/>
    <col min="6" max="16384" width="8.5546875" style="3"/>
  </cols>
  <sheetData>
    <row r="1" spans="1:7" s="20" customFormat="1" ht="13.2" x14ac:dyDescent="0.3">
      <c r="A1" s="61" t="s">
        <v>27</v>
      </c>
      <c r="B1" s="61"/>
      <c r="C1" s="61"/>
      <c r="D1" s="61"/>
      <c r="E1" s="61"/>
      <c r="F1" s="61"/>
      <c r="G1" s="61"/>
    </row>
    <row r="2" spans="1:7" s="20" customFormat="1" ht="29.1" customHeight="1" x14ac:dyDescent="0.3">
      <c r="A2" s="61" t="s">
        <v>35</v>
      </c>
      <c r="B2" s="61"/>
      <c r="C2" s="61"/>
      <c r="D2" s="61"/>
      <c r="E2" s="61"/>
      <c r="F2" s="61"/>
      <c r="G2" s="61"/>
    </row>
    <row r="3" spans="1:7" s="4" customFormat="1" ht="13.5" customHeight="1" x14ac:dyDescent="0.3"/>
    <row r="4" spans="1:7" s="36" customFormat="1" ht="15" customHeight="1" thickBot="1" x14ac:dyDescent="0.3">
      <c r="A4" s="70" t="s">
        <v>18</v>
      </c>
      <c r="B4" s="70"/>
      <c r="C4" s="70"/>
      <c r="D4" s="70"/>
      <c r="E4" s="70"/>
    </row>
    <row r="5" spans="1:7" s="4" customFormat="1" ht="42" customHeight="1" x14ac:dyDescent="0.3">
      <c r="A5" s="35"/>
      <c r="B5" s="22" t="s">
        <v>30</v>
      </c>
      <c r="C5" s="22" t="s">
        <v>33</v>
      </c>
      <c r="D5" s="22" t="s">
        <v>34</v>
      </c>
      <c r="E5" s="22" t="s">
        <v>31</v>
      </c>
    </row>
    <row r="6" spans="1:7" s="9" customFormat="1" ht="14.1" customHeight="1" x14ac:dyDescent="0.25">
      <c r="A6" s="24" t="s">
        <v>19</v>
      </c>
      <c r="B6" s="37">
        <v>0</v>
      </c>
      <c r="C6" s="37">
        <v>0</v>
      </c>
      <c r="D6" s="37">
        <v>0</v>
      </c>
      <c r="E6" s="37">
        <v>0</v>
      </c>
    </row>
    <row r="7" spans="1:7" s="9" customFormat="1" ht="14.1" customHeight="1" x14ac:dyDescent="0.25">
      <c r="A7" s="24" t="s">
        <v>20</v>
      </c>
      <c r="B7" s="37">
        <v>0</v>
      </c>
      <c r="C7" s="37">
        <v>0</v>
      </c>
      <c r="D7" s="37">
        <v>0</v>
      </c>
      <c r="E7" s="37">
        <v>0</v>
      </c>
    </row>
    <row r="8" spans="1:7" s="9" customFormat="1" ht="14.1" customHeight="1" x14ac:dyDescent="0.25">
      <c r="A8" s="24" t="s">
        <v>21</v>
      </c>
      <c r="B8" s="37">
        <v>0</v>
      </c>
      <c r="C8" s="37">
        <v>0</v>
      </c>
      <c r="D8" s="37">
        <v>0</v>
      </c>
      <c r="E8" s="37">
        <v>0</v>
      </c>
    </row>
    <row r="9" spans="1:7" s="9" customFormat="1" ht="14.1" customHeight="1" x14ac:dyDescent="0.25">
      <c r="A9" s="24" t="s">
        <v>22</v>
      </c>
      <c r="B9" s="37">
        <v>0</v>
      </c>
      <c r="C9" s="37">
        <v>0</v>
      </c>
      <c r="D9" s="37">
        <v>0</v>
      </c>
      <c r="E9" s="37">
        <v>0</v>
      </c>
    </row>
    <row r="10" spans="1:7" s="9" customFormat="1" ht="14.1" customHeight="1" x14ac:dyDescent="0.25">
      <c r="A10" s="24" t="s">
        <v>23</v>
      </c>
      <c r="B10" s="37">
        <v>0</v>
      </c>
      <c r="C10" s="37">
        <v>0</v>
      </c>
      <c r="D10" s="37">
        <v>0</v>
      </c>
      <c r="E10" s="37">
        <v>0</v>
      </c>
    </row>
    <row r="11" spans="1:7" s="9" customFormat="1" ht="14.1" customHeight="1" x14ac:dyDescent="0.25">
      <c r="A11" s="24" t="s">
        <v>24</v>
      </c>
      <c r="B11" s="37">
        <v>0</v>
      </c>
      <c r="C11" s="37">
        <v>0</v>
      </c>
      <c r="D11" s="37">
        <v>0</v>
      </c>
      <c r="E11" s="37">
        <v>0</v>
      </c>
    </row>
    <row r="12" spans="1:7" s="9" customFormat="1" ht="14.1" customHeight="1" x14ac:dyDescent="0.25">
      <c r="A12" s="24" t="s">
        <v>25</v>
      </c>
      <c r="B12" s="37">
        <v>0</v>
      </c>
      <c r="C12" s="37">
        <v>0</v>
      </c>
      <c r="D12" s="37">
        <v>0</v>
      </c>
      <c r="E12" s="37">
        <v>0</v>
      </c>
    </row>
    <row r="13" spans="1:7" s="9" customFormat="1" ht="15" customHeight="1" thickBot="1" x14ac:dyDescent="0.3">
      <c r="A13" s="38" t="s">
        <v>26</v>
      </c>
      <c r="B13" s="39">
        <f>SUM(B6:B12)</f>
        <v>0</v>
      </c>
      <c r="C13" s="39">
        <f>SUM(C6:C12)</f>
        <v>0</v>
      </c>
      <c r="D13" s="40" t="s">
        <v>32</v>
      </c>
      <c r="E13" s="39">
        <f t="shared" ref="E13" si="0">SUM(E6:E12)</f>
        <v>0</v>
      </c>
    </row>
    <row r="14" spans="1:7" ht="13.5" customHeight="1" x14ac:dyDescent="0.35">
      <c r="A14" s="72"/>
      <c r="B14" s="72"/>
      <c r="C14" s="72"/>
      <c r="D14" s="72"/>
      <c r="E14" s="72"/>
    </row>
    <row r="15" spans="1:7" ht="13.5" customHeight="1" x14ac:dyDescent="0.35">
      <c r="A15" s="72"/>
      <c r="B15" s="72"/>
      <c r="C15" s="72"/>
      <c r="D15" s="72"/>
      <c r="E15" s="72"/>
    </row>
    <row r="16" spans="1:7" ht="13.5" customHeight="1" x14ac:dyDescent="0.35">
      <c r="A16" s="72"/>
      <c r="B16" s="72"/>
      <c r="C16" s="72"/>
      <c r="D16" s="72"/>
      <c r="E16" s="72"/>
    </row>
    <row r="17" spans="1:5" ht="13.5" customHeight="1" x14ac:dyDescent="0.35">
      <c r="A17" s="72"/>
      <c r="B17" s="72"/>
      <c r="C17" s="72"/>
      <c r="D17" s="72"/>
      <c r="E17" s="72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B9FE-13C3-4C8F-8BEC-8313E04AD302}">
  <sheetPr>
    <pageSetUpPr fitToPage="1"/>
  </sheetPr>
  <dimension ref="A1:I12"/>
  <sheetViews>
    <sheetView showGridLines="0" tabSelected="1" zoomScaleNormal="100" workbookViewId="0">
      <selection activeCell="G12" sqref="G12"/>
    </sheetView>
  </sheetViews>
  <sheetFormatPr defaultColWidth="8.88671875" defaultRowHeight="14.4" x14ac:dyDescent="0.3"/>
  <cols>
    <col min="1" max="1" width="42.6640625" style="41" customWidth="1"/>
    <col min="2" max="6" width="8.6640625" style="41" customWidth="1"/>
    <col min="7" max="7" width="13.5546875" style="41" customWidth="1"/>
    <col min="8" max="16384" width="8.88671875" style="41"/>
  </cols>
  <sheetData>
    <row r="1" spans="1:9" s="45" customFormat="1" ht="15.9" customHeight="1" x14ac:dyDescent="0.25">
      <c r="A1" s="73" t="s">
        <v>52</v>
      </c>
      <c r="B1" s="74"/>
      <c r="C1" s="74"/>
      <c r="D1" s="74"/>
      <c r="E1" s="74"/>
      <c r="F1" s="74"/>
      <c r="G1" s="46"/>
      <c r="I1" s="51"/>
    </row>
    <row r="2" spans="1:9" s="45" customFormat="1" ht="15" customHeight="1" thickBot="1" x14ac:dyDescent="0.3">
      <c r="A2" s="82" t="s">
        <v>1</v>
      </c>
      <c r="B2" s="82"/>
      <c r="C2" s="82"/>
      <c r="D2" s="82"/>
      <c r="E2" s="82"/>
      <c r="F2" s="82"/>
      <c r="G2" s="43"/>
    </row>
    <row r="3" spans="1:9" ht="12.75" customHeight="1" x14ac:dyDescent="0.3">
      <c r="A3" s="83"/>
      <c r="B3" s="75" t="s">
        <v>49</v>
      </c>
      <c r="C3" s="75" t="s">
        <v>47</v>
      </c>
      <c r="D3" s="81" t="s">
        <v>42</v>
      </c>
      <c r="E3" s="78" t="s">
        <v>46</v>
      </c>
      <c r="F3" s="79"/>
    </row>
    <row r="4" spans="1:9" ht="21" customHeight="1" x14ac:dyDescent="0.3">
      <c r="A4" s="84"/>
      <c r="B4" s="76"/>
      <c r="C4" s="76"/>
      <c r="D4" s="76"/>
      <c r="E4" s="80"/>
      <c r="F4" s="80"/>
    </row>
    <row r="5" spans="1:9" ht="15" customHeight="1" x14ac:dyDescent="0.3">
      <c r="A5" s="85"/>
      <c r="B5" s="76"/>
      <c r="C5" s="77"/>
      <c r="D5" s="77"/>
      <c r="E5" s="42" t="s">
        <v>2</v>
      </c>
      <c r="F5" s="42" t="s">
        <v>3</v>
      </c>
    </row>
    <row r="6" spans="1:9" s="45" customFormat="1" ht="15" customHeight="1" x14ac:dyDescent="0.25">
      <c r="A6" s="53" t="s">
        <v>43</v>
      </c>
      <c r="B6" s="48">
        <f>283.82+5.89</f>
        <v>289.70999999999998</v>
      </c>
      <c r="C6" s="48">
        <v>0</v>
      </c>
      <c r="D6" s="48">
        <v>293.8</v>
      </c>
      <c r="E6" s="49">
        <f>D6-B6</f>
        <v>4.0900000000000318</v>
      </c>
      <c r="F6" s="44">
        <f>IF(B6=0,"N/A",E6/B6)</f>
        <v>1.4117565841703884E-2</v>
      </c>
    </row>
    <row r="7" spans="1:9" s="45" customFormat="1" ht="15" customHeight="1" x14ac:dyDescent="0.25">
      <c r="A7" s="53" t="s">
        <v>48</v>
      </c>
      <c r="B7" s="47">
        <f>199.18+2</f>
        <v>201.18</v>
      </c>
      <c r="C7" s="47">
        <v>0</v>
      </c>
      <c r="D7" s="47">
        <v>204.85</v>
      </c>
      <c r="E7" s="47">
        <f t="shared" ref="E7:E10" si="0">D7-B7</f>
        <v>3.6699999999999875</v>
      </c>
      <c r="F7" s="44">
        <f t="shared" ref="F7:F10" si="1">IF(B7=0,"N/A",E7/B7)</f>
        <v>1.8242370016900225E-2</v>
      </c>
    </row>
    <row r="8" spans="1:9" s="45" customFormat="1" ht="15" customHeight="1" x14ac:dyDescent="0.25">
      <c r="A8" s="53" t="s">
        <v>44</v>
      </c>
      <c r="B8" s="47">
        <f>411+16.43</f>
        <v>427.43</v>
      </c>
      <c r="C8" s="47">
        <v>0</v>
      </c>
      <c r="D8" s="47">
        <v>440.17</v>
      </c>
      <c r="E8" s="47">
        <f t="shared" si="0"/>
        <v>12.740000000000009</v>
      </c>
      <c r="F8" s="44">
        <f t="shared" si="1"/>
        <v>2.9806050113468895E-2</v>
      </c>
    </row>
    <row r="9" spans="1:9" s="45" customFormat="1" ht="15" customHeight="1" x14ac:dyDescent="0.25">
      <c r="A9" s="54" t="s">
        <v>45</v>
      </c>
      <c r="B9" s="52">
        <f>123.276+11.572</f>
        <v>134.84799999999998</v>
      </c>
      <c r="C9" s="52">
        <v>0</v>
      </c>
      <c r="D9" s="52">
        <v>134.85</v>
      </c>
      <c r="E9" s="52">
        <f>ROUND((D9-B9),2)</f>
        <v>0</v>
      </c>
      <c r="F9" s="50">
        <f t="shared" si="1"/>
        <v>0</v>
      </c>
    </row>
    <row r="10" spans="1:9" s="45" customFormat="1" ht="15" customHeight="1" thickBot="1" x14ac:dyDescent="0.3">
      <c r="A10" s="55" t="s">
        <v>5</v>
      </c>
      <c r="B10" s="56">
        <f>SUM(B6:B9)</f>
        <v>1053.1679999999999</v>
      </c>
      <c r="C10" s="57">
        <f>SUM(C6:C9)</f>
        <v>0</v>
      </c>
      <c r="D10" s="56">
        <f>SUM(D6:D9)</f>
        <v>1073.6699999999998</v>
      </c>
      <c r="E10" s="56">
        <f t="shared" si="0"/>
        <v>20.501999999999953</v>
      </c>
      <c r="F10" s="58">
        <f t="shared" si="1"/>
        <v>1.9466979627181944E-2</v>
      </c>
    </row>
    <row r="11" spans="1:9" s="45" customFormat="1" ht="61.2" x14ac:dyDescent="0.25">
      <c r="A11" s="60" t="s">
        <v>51</v>
      </c>
      <c r="B11" s="60"/>
      <c r="C11" s="60"/>
      <c r="D11" s="60"/>
      <c r="E11" s="60"/>
      <c r="F11" s="60"/>
    </row>
    <row r="12" spans="1:9" ht="49.2" x14ac:dyDescent="0.3">
      <c r="A12" s="59" t="s">
        <v>50</v>
      </c>
      <c r="B12" s="59"/>
      <c r="C12" s="59"/>
      <c r="D12" s="59"/>
      <c r="E12" s="59"/>
      <c r="F12" s="59"/>
    </row>
  </sheetData>
  <mergeCells count="7">
    <mergeCell ref="A1:F1"/>
    <mergeCell ref="C3:C5"/>
    <mergeCell ref="E3:F4"/>
    <mergeCell ref="D3:D5"/>
    <mergeCell ref="A2:F2"/>
    <mergeCell ref="A3:A5"/>
    <mergeCell ref="B3:B5"/>
  </mergeCells>
  <printOptions horizontalCentered="1"/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WNNNYYRNKDVH-1321847565-5887</_dlc_DocId>
    <_dlc_DocIdUrl xmlns="7c075b91-a788-4f5b-9c4e-5392c92c7fe8">
      <Url>https://collaboration.inside.nsf.gov/bfa/Budget/BDPlanning/BPLG/_layouts/15/DocIdRedir.aspx?ID=WNNNYYRNKDVH-1321847565-5887</Url>
      <Description>WNNNYYRNKDVH-1321847565-5887</Description>
    </_dlc_DocIdUrl>
  </documentManagement>
</p:properties>
</file>

<file path=customXml/itemProps1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02BE80-0922-4612-BB33-56C8D97A4CC8}">
  <ds:schemaRefs>
    <ds:schemaRef ds:uri="http://www.w3.org/XML/1998/namespace"/>
    <ds:schemaRef ds:uri="http://schemas.microsoft.com/office/2006/documentManagement/types"/>
    <ds:schemaRef ds:uri="http://purl.org/dc/elements/1.1/"/>
    <ds:schemaRef ds:uri="e257d72b-1bc7-45e7-84d8-ca60afca657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7c075b91-a788-4f5b-9c4e-5392c92c7fe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 Funding Old</vt:lpstr>
      <vt:lpstr>Funding Profile</vt:lpstr>
      <vt:lpstr>People Involved</vt:lpstr>
      <vt:lpstr>GEO Funding</vt:lpstr>
      <vt:lpstr>'GEO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Geosciences Funding</dc:title>
  <dc:subject>FY 2022 Budget Request</dc:subject>
  <dc:creator>NSF CFO</dc:creator>
  <cp:keywords>Geosciences Funding</cp:keywords>
  <cp:lastModifiedBy>Gary Luethke - VSG</cp:lastModifiedBy>
  <cp:lastPrinted>2024-03-09T20:14:50Z</cp:lastPrinted>
  <dcterms:created xsi:type="dcterms:W3CDTF">2018-11-16T16:51:05Z</dcterms:created>
  <dcterms:modified xsi:type="dcterms:W3CDTF">2024-04-06T13:22:14Z</dcterms:modified>
  <cp:category>Geosciences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7ab588f6-9b66-4915-bd7c-0bfb168ebccc</vt:lpwstr>
  </property>
  <property fmtid="{D5CDD505-2E9C-101B-9397-08002B2CF9AE}" pid="4" name="TitusGUID">
    <vt:lpwstr>61c15188-9d8b-4592-95df-eefeb5e59c22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